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nkaranarayanan\Microscopy\Cortical Vacuole_CMAC stainingSM_10hpi\Archieve\"/>
    </mc:Choice>
  </mc:AlternateContent>
  <bookViews>
    <workbookView xWindow="0" yWindow="0" windowWidth="28800" windowHeight="14130"/>
  </bookViews>
  <sheets>
    <sheet name="Info" sheetId="4" r:id="rId1"/>
    <sheet name="did2D_CMAC_10hpi" sheetId="3" r:id="rId2"/>
    <sheet name="AB33_CMAC_10hpi" sheetId="2" r:id="rId3"/>
    <sheet name="Khd4D_CMAC_10hpi" sheetId="1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3" l="1"/>
  <c r="F62" i="3"/>
  <c r="E62" i="3"/>
  <c r="F45" i="3"/>
  <c r="E45" i="3"/>
  <c r="F23" i="3"/>
  <c r="E23" i="3"/>
  <c r="O5" i="3"/>
  <c r="M13" i="3" s="1"/>
  <c r="O4" i="3"/>
  <c r="O12" i="3" s="1"/>
  <c r="O3" i="3"/>
  <c r="N11" i="3" s="1"/>
  <c r="O12" i="2"/>
  <c r="M20" i="2" s="1"/>
  <c r="M22" i="2" s="1"/>
  <c r="O11" i="2"/>
  <c r="M19" i="2" s="1"/>
  <c r="O10" i="2"/>
  <c r="M18" i="2" s="1"/>
  <c r="F61" i="2"/>
  <c r="E61" i="2"/>
  <c r="F42" i="2"/>
  <c r="E42" i="2"/>
  <c r="F20" i="2"/>
  <c r="E20" i="2"/>
  <c r="O4" i="1"/>
  <c r="M12" i="1" s="1"/>
  <c r="O5" i="1"/>
  <c r="M13" i="1" s="1"/>
  <c r="O3" i="1"/>
  <c r="F70" i="1"/>
  <c r="E70" i="1"/>
  <c r="F49" i="1"/>
  <c r="E49" i="1"/>
  <c r="F23" i="1"/>
  <c r="E23" i="1"/>
  <c r="N12" i="1" l="1"/>
  <c r="O12" i="1" s="1"/>
  <c r="O7" i="1"/>
  <c r="N18" i="2"/>
  <c r="M11" i="1"/>
  <c r="M14" i="1" s="1"/>
  <c r="N11" i="1"/>
  <c r="O11" i="1" s="1"/>
  <c r="O19" i="2"/>
  <c r="O20" i="2"/>
  <c r="N19" i="2"/>
  <c r="N13" i="1"/>
  <c r="O13" i="1" s="1"/>
  <c r="N20" i="2"/>
  <c r="O14" i="2"/>
  <c r="O18" i="2"/>
  <c r="N12" i="3"/>
  <c r="M12" i="3"/>
  <c r="M11" i="3"/>
  <c r="O11" i="3"/>
  <c r="O13" i="3"/>
  <c r="N13" i="3"/>
  <c r="O7" i="3"/>
</calcChain>
</file>

<file path=xl/sharedStrings.xml><?xml version="1.0" encoding="utf-8"?>
<sst xmlns="http://schemas.openxmlformats.org/spreadsheetml/2006/main" count="265" uniqueCount="31">
  <si>
    <t>Image Name</t>
  </si>
  <si>
    <t>Image Date and Time</t>
  </si>
  <si>
    <t>Elapsed Time</t>
  </si>
  <si>
    <t>Wavelength</t>
  </si>
  <si>
    <t>With Cortical localization</t>
  </si>
  <si>
    <t>Without Cortical localization</t>
  </si>
  <si>
    <t>Z Series-7</t>
  </si>
  <si>
    <t>Z Series</t>
  </si>
  <si>
    <t>Z Series-6</t>
  </si>
  <si>
    <t>Z Series-5</t>
  </si>
  <si>
    <t>Z Series-4</t>
  </si>
  <si>
    <t>Z Series-3</t>
  </si>
  <si>
    <t>Z Series-2</t>
  </si>
  <si>
    <t>Z Series-6-2</t>
  </si>
  <si>
    <t>1st</t>
  </si>
  <si>
    <t>2nd</t>
  </si>
  <si>
    <t>3rd</t>
  </si>
  <si>
    <t>Z Series-8</t>
  </si>
  <si>
    <t>Z Series-9</t>
  </si>
  <si>
    <t>Total</t>
  </si>
  <si>
    <t>Repliccate#</t>
  </si>
  <si>
    <t>SUM</t>
  </si>
  <si>
    <t>Sum</t>
  </si>
  <si>
    <t>%of cells with cortical staining of vacuoles</t>
  </si>
  <si>
    <t>Replicate#</t>
  </si>
  <si>
    <t xml:space="preserve"> </t>
  </si>
  <si>
    <t>Z Series-7-2</t>
  </si>
  <si>
    <t>rep1</t>
  </si>
  <si>
    <t>rep2</t>
  </si>
  <si>
    <t>rep3</t>
  </si>
  <si>
    <t>This document contains information on the quantification of cells with cortical localizing CMAC-stained vacuole. The sheet includes quantification from three biological replicates, which are distinguished by yellow highlights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</si>
</sst>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2" tint="-0.899990844447157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7" fontId="0" fillId="0" borderId="0" xfId="0" applyNumberFormat="1"/>
    <xf numFmtId="0" fontId="0" fillId="2" borderId="0" xfId="0" applyFill="1"/>
    <xf numFmtId="47" fontId="0" fillId="2" borderId="0" xfId="0" applyNumberFormat="1" applyFill="1"/>
    <xf numFmtId="0" fontId="2" fillId="3" borderId="0" xfId="0" applyFont="1" applyFill="1"/>
    <xf numFmtId="0" fontId="0" fillId="3" borderId="0" xfId="0" applyFill="1"/>
    <xf numFmtId="0" fontId="1" fillId="3" borderId="0" xfId="0" applyFont="1" applyFill="1"/>
    <xf numFmtId="0" fontId="0" fillId="5" borderId="0" xfId="0" applyFill="1"/>
    <xf numFmtId="0" fontId="1" fillId="4" borderId="0" xfId="0" applyFont="1" applyFill="1"/>
    <xf numFmtId="14" fontId="0" fillId="0" borderId="0" xfId="0" applyNumberFormat="1"/>
    <xf numFmtId="0" fontId="0" fillId="6" borderId="0" xfId="0" applyFill="1"/>
    <xf numFmtId="0" fontId="1" fillId="6" borderId="0" xfId="0" applyFont="1" applyFill="1"/>
    <xf numFmtId="47" fontId="0" fillId="3" borderId="0" xfId="0" applyNumberFormat="1" applyFill="1"/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H19" sqref="H19"/>
    </sheetView>
  </sheetViews>
  <sheetFormatPr defaultRowHeight="15" x14ac:dyDescent="0.25"/>
  <sheetData>
    <row r="1" spans="1:6" ht="69" customHeight="1" x14ac:dyDescent="0.25">
      <c r="A1" s="13" t="s">
        <v>30</v>
      </c>
      <c r="B1" s="13"/>
      <c r="C1" s="13"/>
      <c r="D1" s="13"/>
      <c r="E1" s="13"/>
      <c r="F1" s="13"/>
    </row>
    <row r="2" spans="1:6" hidden="1" x14ac:dyDescent="0.25">
      <c r="A2" s="13"/>
      <c r="B2" s="13"/>
      <c r="C2" s="13"/>
      <c r="D2" s="13"/>
      <c r="E2" s="13"/>
      <c r="F2" s="13"/>
    </row>
    <row r="3" spans="1:6" hidden="1" x14ac:dyDescent="0.25">
      <c r="A3" s="13"/>
      <c r="B3" s="13"/>
      <c r="C3" s="13"/>
      <c r="D3" s="13"/>
      <c r="E3" s="13"/>
      <c r="F3" s="13"/>
    </row>
    <row r="4" spans="1:6" hidden="1" x14ac:dyDescent="0.25">
      <c r="A4" s="13"/>
      <c r="B4" s="13"/>
      <c r="C4" s="13"/>
      <c r="D4" s="13"/>
      <c r="E4" s="13"/>
      <c r="F4" s="13"/>
    </row>
    <row r="5" spans="1:6" hidden="1" x14ac:dyDescent="0.25">
      <c r="A5" s="13"/>
      <c r="B5" s="13"/>
      <c r="C5" s="13"/>
      <c r="D5" s="13"/>
      <c r="E5" s="13"/>
      <c r="F5" s="13"/>
    </row>
  </sheetData>
  <mergeCells count="1">
    <mergeCell ref="A1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L9" sqref="L9"/>
    </sheetView>
  </sheetViews>
  <sheetFormatPr defaultRowHeight="15" x14ac:dyDescent="0.25"/>
  <cols>
    <col min="8" max="8" width="10.7109375" bestFit="1" customWidth="1"/>
    <col min="12" max="12" width="16.140625" customWidth="1"/>
    <col min="13" max="13" width="17" customWidth="1"/>
    <col min="14" max="14" width="17.140625" customWidth="1"/>
    <col min="15" max="15" width="15.710937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5" x14ac:dyDescent="0.25">
      <c r="A2" t="s">
        <v>6</v>
      </c>
      <c r="B2" s="1">
        <v>0.80794543981481481</v>
      </c>
      <c r="C2" s="1">
        <v>1.4525462962962965E-4</v>
      </c>
      <c r="D2">
        <v>440</v>
      </c>
      <c r="E2">
        <v>0</v>
      </c>
      <c r="F2">
        <v>2</v>
      </c>
      <c r="H2" s="9" t="s">
        <v>27</v>
      </c>
      <c r="L2" s="8" t="s">
        <v>20</v>
      </c>
      <c r="M2" s="8" t="s">
        <v>4</v>
      </c>
      <c r="N2" s="8" t="s">
        <v>5</v>
      </c>
      <c r="O2" s="8" t="s">
        <v>19</v>
      </c>
    </row>
    <row r="3" spans="1:15" x14ac:dyDescent="0.25">
      <c r="A3" t="s">
        <v>7</v>
      </c>
      <c r="B3" s="1">
        <v>0.80103236111111109</v>
      </c>
      <c r="C3" s="1">
        <v>1.6342592592592591E-4</v>
      </c>
      <c r="D3">
        <v>440</v>
      </c>
      <c r="E3">
        <v>1</v>
      </c>
      <c r="F3">
        <v>2</v>
      </c>
      <c r="L3" t="s">
        <v>14</v>
      </c>
      <c r="M3">
        <v>17</v>
      </c>
      <c r="N3">
        <v>30</v>
      </c>
      <c r="O3">
        <f>M3+N3</f>
        <v>47</v>
      </c>
    </row>
    <row r="4" spans="1:15" x14ac:dyDescent="0.25">
      <c r="A4" t="s">
        <v>8</v>
      </c>
      <c r="B4" s="1">
        <v>0.80690018518518514</v>
      </c>
      <c r="C4" s="1">
        <v>1.3576388888888891E-4</v>
      </c>
      <c r="D4">
        <v>440</v>
      </c>
      <c r="E4">
        <v>3</v>
      </c>
      <c r="F4">
        <v>2</v>
      </c>
      <c r="L4" t="s">
        <v>15</v>
      </c>
      <c r="M4">
        <v>23</v>
      </c>
      <c r="N4">
        <v>46</v>
      </c>
      <c r="O4">
        <f t="shared" ref="O4:O5" si="0">M4+N4</f>
        <v>69</v>
      </c>
    </row>
    <row r="5" spans="1:15" x14ac:dyDescent="0.25">
      <c r="A5" t="s">
        <v>9</v>
      </c>
      <c r="B5" s="1">
        <v>0.80586083333333336</v>
      </c>
      <c r="C5" s="1">
        <v>1.5636574074074074E-4</v>
      </c>
      <c r="D5">
        <v>440</v>
      </c>
      <c r="E5">
        <v>1</v>
      </c>
      <c r="F5">
        <v>2</v>
      </c>
      <c r="L5" t="s">
        <v>16</v>
      </c>
      <c r="M5">
        <v>18</v>
      </c>
      <c r="N5">
        <v>27</v>
      </c>
      <c r="O5">
        <f t="shared" si="0"/>
        <v>45</v>
      </c>
    </row>
    <row r="6" spans="1:15" x14ac:dyDescent="0.25">
      <c r="A6" t="s">
        <v>10</v>
      </c>
      <c r="B6" s="1">
        <v>0.803342199074074</v>
      </c>
      <c r="C6" s="1">
        <v>1.7928240740740741E-4</v>
      </c>
      <c r="D6">
        <v>440</v>
      </c>
      <c r="E6">
        <v>0</v>
      </c>
      <c r="F6">
        <v>1</v>
      </c>
    </row>
    <row r="7" spans="1:15" x14ac:dyDescent="0.25">
      <c r="A7" t="s">
        <v>11</v>
      </c>
      <c r="B7" s="1">
        <v>0.80215342592592587</v>
      </c>
      <c r="C7" s="1">
        <v>1.4224537037037035E-4</v>
      </c>
      <c r="D7">
        <v>440</v>
      </c>
      <c r="E7">
        <v>1</v>
      </c>
      <c r="F7">
        <v>1</v>
      </c>
      <c r="O7">
        <f>SUM(O3:O5)</f>
        <v>161</v>
      </c>
    </row>
    <row r="8" spans="1:15" x14ac:dyDescent="0.25">
      <c r="A8" t="s">
        <v>12</v>
      </c>
      <c r="B8" s="1">
        <v>0.80161395833333327</v>
      </c>
      <c r="C8" s="1">
        <v>1.1782407407407407E-4</v>
      </c>
      <c r="D8">
        <v>440</v>
      </c>
      <c r="E8">
        <v>0</v>
      </c>
      <c r="F8">
        <v>1</v>
      </c>
    </row>
    <row r="9" spans="1:15" x14ac:dyDescent="0.25">
      <c r="A9" t="s">
        <v>6</v>
      </c>
      <c r="B9" s="1">
        <v>0.81297839120370374</v>
      </c>
      <c r="C9" s="1">
        <v>1.0358796296296295E-4</v>
      </c>
      <c r="D9">
        <v>440</v>
      </c>
      <c r="E9">
        <v>1</v>
      </c>
      <c r="F9">
        <v>0</v>
      </c>
    </row>
    <row r="10" spans="1:15" x14ac:dyDescent="0.25">
      <c r="A10" t="s">
        <v>8</v>
      </c>
      <c r="B10" s="1">
        <v>0.81229204861111104</v>
      </c>
      <c r="C10" s="1">
        <v>1.3148148148148147E-4</v>
      </c>
      <c r="D10">
        <v>440</v>
      </c>
      <c r="E10">
        <v>2</v>
      </c>
      <c r="F10">
        <v>2</v>
      </c>
      <c r="L10" s="8" t="s">
        <v>20</v>
      </c>
      <c r="M10" s="8" t="s">
        <v>4</v>
      </c>
      <c r="N10" s="8" t="s">
        <v>5</v>
      </c>
      <c r="O10" s="8" t="s">
        <v>19</v>
      </c>
    </row>
    <row r="11" spans="1:15" x14ac:dyDescent="0.25">
      <c r="A11" t="s">
        <v>9</v>
      </c>
      <c r="B11" s="1">
        <v>0.81166913194444446</v>
      </c>
      <c r="C11" s="1">
        <v>1.1805555555555555E-4</v>
      </c>
      <c r="D11">
        <v>440</v>
      </c>
      <c r="E11">
        <v>0</v>
      </c>
      <c r="F11">
        <v>1</v>
      </c>
      <c r="L11" t="s">
        <v>14</v>
      </c>
      <c r="M11">
        <f>(M3/$O3)*100</f>
        <v>36.170212765957451</v>
      </c>
      <c r="N11">
        <f t="shared" ref="N11:O11" si="1">(N3/$O3)*100</f>
        <v>63.829787234042556</v>
      </c>
      <c r="O11">
        <f t="shared" si="1"/>
        <v>100</v>
      </c>
    </row>
    <row r="12" spans="1:15" x14ac:dyDescent="0.25">
      <c r="A12" t="s">
        <v>10</v>
      </c>
      <c r="B12" s="1">
        <v>0.81106913194444441</v>
      </c>
      <c r="C12" s="1">
        <v>1.5219907407407407E-4</v>
      </c>
      <c r="D12">
        <v>440</v>
      </c>
      <c r="E12">
        <v>0</v>
      </c>
      <c r="F12">
        <v>1</v>
      </c>
      <c r="L12" t="s">
        <v>15</v>
      </c>
      <c r="M12">
        <f t="shared" ref="M12:O12" si="2">(M4/$O4)*100</f>
        <v>33.333333333333329</v>
      </c>
      <c r="N12">
        <f t="shared" si="2"/>
        <v>66.666666666666657</v>
      </c>
      <c r="O12">
        <f t="shared" si="2"/>
        <v>100</v>
      </c>
    </row>
    <row r="13" spans="1:15" x14ac:dyDescent="0.25">
      <c r="A13" t="s">
        <v>11</v>
      </c>
      <c r="B13" s="1">
        <v>0.81030200231481475</v>
      </c>
      <c r="C13" s="1">
        <v>1.0868055555555555E-4</v>
      </c>
      <c r="D13">
        <v>440</v>
      </c>
      <c r="E13">
        <v>0</v>
      </c>
      <c r="F13">
        <v>1</v>
      </c>
      <c r="L13" t="s">
        <v>16</v>
      </c>
      <c r="M13">
        <f t="shared" ref="M13:O13" si="3">(M5/$O5)*100</f>
        <v>40</v>
      </c>
      <c r="N13">
        <f t="shared" si="3"/>
        <v>60</v>
      </c>
      <c r="O13">
        <f t="shared" si="3"/>
        <v>100</v>
      </c>
    </row>
    <row r="14" spans="1:15" x14ac:dyDescent="0.25">
      <c r="A14" t="s">
        <v>12</v>
      </c>
      <c r="B14" s="1">
        <v>0.80986427083333334</v>
      </c>
      <c r="C14" s="1">
        <v>1.7581018518518518E-4</v>
      </c>
      <c r="D14">
        <v>440</v>
      </c>
      <c r="E14">
        <v>3</v>
      </c>
      <c r="F14">
        <v>0</v>
      </c>
      <c r="M14">
        <f>AVERAGE(M11:M13)</f>
        <v>36.501182033096931</v>
      </c>
    </row>
    <row r="15" spans="1:15" x14ac:dyDescent="0.25">
      <c r="A15" t="s">
        <v>7</v>
      </c>
      <c r="B15" s="1">
        <v>0.80903059027777779</v>
      </c>
      <c r="C15" s="1">
        <v>1.5057870370370369E-4</v>
      </c>
      <c r="D15">
        <v>440</v>
      </c>
      <c r="E15">
        <v>1</v>
      </c>
      <c r="F15">
        <v>0</v>
      </c>
    </row>
    <row r="16" spans="1:15" x14ac:dyDescent="0.25">
      <c r="A16" t="s">
        <v>26</v>
      </c>
      <c r="B16" s="1">
        <v>0.82116715277777785</v>
      </c>
      <c r="C16" s="1">
        <v>1.2500000000000003E-4</v>
      </c>
      <c r="D16">
        <v>440</v>
      </c>
      <c r="E16">
        <v>0</v>
      </c>
      <c r="F16">
        <v>3</v>
      </c>
    </row>
    <row r="17" spans="1:8" x14ac:dyDescent="0.25">
      <c r="A17" t="s">
        <v>13</v>
      </c>
      <c r="B17" s="1">
        <v>0.82042224537037034</v>
      </c>
      <c r="C17" s="1">
        <v>9.9421296296296291E-5</v>
      </c>
      <c r="D17">
        <v>440</v>
      </c>
      <c r="E17">
        <v>1</v>
      </c>
      <c r="F17">
        <v>3</v>
      </c>
    </row>
    <row r="18" spans="1:8" x14ac:dyDescent="0.25">
      <c r="A18" t="s">
        <v>9</v>
      </c>
      <c r="B18" s="1">
        <v>0.81784608796296299</v>
      </c>
      <c r="C18" s="1">
        <v>1.3738425925925927E-4</v>
      </c>
      <c r="D18">
        <v>440</v>
      </c>
      <c r="E18">
        <v>0</v>
      </c>
      <c r="F18">
        <v>3</v>
      </c>
    </row>
    <row r="19" spans="1:8" x14ac:dyDescent="0.25">
      <c r="A19" t="s">
        <v>10</v>
      </c>
      <c r="B19" s="1">
        <v>0.81715291666666667</v>
      </c>
      <c r="C19" s="1">
        <v>1.0856481481481482E-4</v>
      </c>
      <c r="D19">
        <v>440</v>
      </c>
      <c r="E19">
        <v>1</v>
      </c>
      <c r="F19">
        <v>0</v>
      </c>
    </row>
    <row r="20" spans="1:8" x14ac:dyDescent="0.25">
      <c r="A20" t="s">
        <v>11</v>
      </c>
      <c r="B20" s="1">
        <v>0.816485787037037</v>
      </c>
      <c r="C20" s="1">
        <v>1.2129629629629631E-4</v>
      </c>
      <c r="D20">
        <v>440</v>
      </c>
      <c r="E20">
        <v>1</v>
      </c>
      <c r="F20">
        <v>0</v>
      </c>
    </row>
    <row r="21" spans="1:8" x14ac:dyDescent="0.25">
      <c r="A21" t="s">
        <v>12</v>
      </c>
      <c r="B21" s="1">
        <v>0.81579105324074075</v>
      </c>
      <c r="C21" s="1">
        <v>1.0983796296296296E-4</v>
      </c>
      <c r="D21">
        <v>440</v>
      </c>
      <c r="E21">
        <v>0</v>
      </c>
      <c r="F21">
        <v>4</v>
      </c>
    </row>
    <row r="22" spans="1:8" x14ac:dyDescent="0.25">
      <c r="A22" t="s">
        <v>7</v>
      </c>
      <c r="B22" s="1">
        <v>0.81478665509259252</v>
      </c>
      <c r="C22" s="1">
        <v>1.0914351851851851E-4</v>
      </c>
      <c r="D22">
        <v>440</v>
      </c>
      <c r="E22">
        <v>1</v>
      </c>
      <c r="F22">
        <v>1</v>
      </c>
    </row>
    <row r="23" spans="1:8" x14ac:dyDescent="0.25">
      <c r="A23" s="5" t="s">
        <v>22</v>
      </c>
      <c r="B23" s="5"/>
      <c r="C23" s="5"/>
      <c r="D23" s="5"/>
      <c r="E23" s="5">
        <f>SUM(E2:E22)</f>
        <v>17</v>
      </c>
      <c r="F23" s="5">
        <f>SUM(F2:F22)</f>
        <v>30</v>
      </c>
    </row>
    <row r="24" spans="1:8" x14ac:dyDescent="0.25">
      <c r="A24" s="2" t="s">
        <v>17</v>
      </c>
      <c r="B24" s="3">
        <v>0.82755611111111105</v>
      </c>
      <c r="C24" s="3">
        <v>1.261574074074074E-4</v>
      </c>
      <c r="D24" s="2">
        <v>440</v>
      </c>
      <c r="E24" s="2">
        <v>1</v>
      </c>
      <c r="F24" s="2">
        <v>1</v>
      </c>
      <c r="H24" s="9" t="s">
        <v>28</v>
      </c>
    </row>
    <row r="25" spans="1:8" x14ac:dyDescent="0.25">
      <c r="A25" t="s">
        <v>7</v>
      </c>
      <c r="B25" s="1">
        <v>0.8217092245370371</v>
      </c>
      <c r="C25" s="1">
        <v>1.5428240740740742E-4</v>
      </c>
      <c r="D25">
        <v>440</v>
      </c>
      <c r="E25">
        <v>0</v>
      </c>
      <c r="F25">
        <v>2</v>
      </c>
    </row>
    <row r="26" spans="1:8" x14ac:dyDescent="0.25">
      <c r="A26" t="s">
        <v>26</v>
      </c>
      <c r="B26" s="1">
        <v>0.82680252314814817</v>
      </c>
      <c r="C26" s="1">
        <v>1.65625E-4</v>
      </c>
      <c r="D26">
        <v>440</v>
      </c>
      <c r="E26">
        <v>1</v>
      </c>
      <c r="F26">
        <v>2</v>
      </c>
    </row>
    <row r="27" spans="1:8" x14ac:dyDescent="0.25">
      <c r="A27" t="s">
        <v>13</v>
      </c>
      <c r="B27" s="1">
        <v>0.82581317129629628</v>
      </c>
      <c r="C27" s="1">
        <v>1.5601851851851852E-4</v>
      </c>
      <c r="D27">
        <v>440</v>
      </c>
      <c r="E27">
        <v>0</v>
      </c>
      <c r="F27">
        <v>1</v>
      </c>
    </row>
    <row r="28" spans="1:8" x14ac:dyDescent="0.25">
      <c r="A28" t="s">
        <v>9</v>
      </c>
      <c r="B28" s="1">
        <v>0.82516282407407404</v>
      </c>
      <c r="C28" s="1">
        <v>1.3530092592592592E-4</v>
      </c>
      <c r="D28">
        <v>440</v>
      </c>
      <c r="E28">
        <v>0</v>
      </c>
      <c r="F28">
        <v>2</v>
      </c>
    </row>
    <row r="29" spans="1:8" x14ac:dyDescent="0.25">
      <c r="A29" t="s">
        <v>10</v>
      </c>
      <c r="B29" s="1">
        <v>0.82432578703703696</v>
      </c>
      <c r="C29" s="1">
        <v>1.3576388888888891E-4</v>
      </c>
      <c r="D29">
        <v>440</v>
      </c>
      <c r="E29">
        <v>0</v>
      </c>
      <c r="F29">
        <v>5</v>
      </c>
    </row>
    <row r="30" spans="1:8" x14ac:dyDescent="0.25">
      <c r="A30" t="s">
        <v>11</v>
      </c>
      <c r="B30" s="1">
        <v>0.82336606481481489</v>
      </c>
      <c r="C30" s="1">
        <v>1.6620370370370367E-4</v>
      </c>
      <c r="D30">
        <v>440</v>
      </c>
      <c r="E30">
        <v>2</v>
      </c>
      <c r="F30">
        <v>3</v>
      </c>
    </row>
    <row r="31" spans="1:8" x14ac:dyDescent="0.25">
      <c r="A31" t="s">
        <v>12</v>
      </c>
      <c r="B31" s="1">
        <v>0.82236790509259261</v>
      </c>
      <c r="C31" s="1">
        <v>1.2592592592592595E-4</v>
      </c>
      <c r="D31">
        <v>440</v>
      </c>
      <c r="E31">
        <v>1</v>
      </c>
      <c r="F31">
        <v>2</v>
      </c>
    </row>
    <row r="32" spans="1:8" x14ac:dyDescent="0.25">
      <c r="A32" t="s">
        <v>17</v>
      </c>
      <c r="B32" s="1">
        <v>0.83518423611111114</v>
      </c>
      <c r="C32" s="1">
        <v>1.5694444444444444E-4</v>
      </c>
      <c r="D32">
        <v>440</v>
      </c>
      <c r="E32">
        <v>0</v>
      </c>
      <c r="F32">
        <v>1</v>
      </c>
    </row>
    <row r="33" spans="1:8" x14ac:dyDescent="0.25">
      <c r="A33" t="s">
        <v>26</v>
      </c>
      <c r="B33" s="1">
        <v>0.83465842592592587</v>
      </c>
      <c r="C33" s="1">
        <v>1.866898148148148E-4</v>
      </c>
      <c r="D33">
        <v>440</v>
      </c>
      <c r="E33">
        <v>1</v>
      </c>
      <c r="F33">
        <v>2</v>
      </c>
    </row>
    <row r="34" spans="1:8" x14ac:dyDescent="0.25">
      <c r="A34" t="s">
        <v>13</v>
      </c>
      <c r="B34" s="1">
        <v>0.83367949074074066</v>
      </c>
      <c r="C34" s="1">
        <v>1.7141203703703706E-4</v>
      </c>
      <c r="D34">
        <v>440</v>
      </c>
      <c r="E34">
        <v>1</v>
      </c>
      <c r="F34">
        <v>3</v>
      </c>
    </row>
    <row r="35" spans="1:8" x14ac:dyDescent="0.25">
      <c r="A35" t="s">
        <v>9</v>
      </c>
      <c r="B35" s="1">
        <v>0.83275842592592586</v>
      </c>
      <c r="C35" s="1">
        <v>1.4201388888888887E-4</v>
      </c>
      <c r="D35">
        <v>440</v>
      </c>
      <c r="E35">
        <v>3</v>
      </c>
      <c r="F35">
        <v>3</v>
      </c>
    </row>
    <row r="36" spans="1:8" x14ac:dyDescent="0.25">
      <c r="A36" t="s">
        <v>10</v>
      </c>
      <c r="B36" s="1">
        <v>0.83186085648148145</v>
      </c>
      <c r="C36" s="1">
        <v>1.1689814814814815E-4</v>
      </c>
      <c r="D36">
        <v>440</v>
      </c>
      <c r="E36">
        <v>1</v>
      </c>
      <c r="F36">
        <v>1</v>
      </c>
    </row>
    <row r="37" spans="1:8" x14ac:dyDescent="0.25">
      <c r="A37" t="s">
        <v>11</v>
      </c>
      <c r="B37" s="1">
        <v>0.83118793981481476</v>
      </c>
      <c r="C37" s="1">
        <v>1.0358796296296295E-4</v>
      </c>
      <c r="D37">
        <v>440</v>
      </c>
      <c r="E37">
        <v>1</v>
      </c>
      <c r="F37">
        <v>2</v>
      </c>
    </row>
    <row r="38" spans="1:8" x14ac:dyDescent="0.25">
      <c r="A38" t="s">
        <v>12</v>
      </c>
      <c r="B38" s="1">
        <v>0.83008619212962964</v>
      </c>
      <c r="C38" s="1">
        <v>1.4699074074074072E-4</v>
      </c>
      <c r="D38">
        <v>440</v>
      </c>
      <c r="E38">
        <v>0</v>
      </c>
      <c r="F38">
        <v>1</v>
      </c>
    </row>
    <row r="39" spans="1:8" x14ac:dyDescent="0.25">
      <c r="A39" t="s">
        <v>7</v>
      </c>
      <c r="B39" s="1">
        <v>0.82935968749999989</v>
      </c>
      <c r="C39" s="1">
        <v>1.4027777777777777E-4</v>
      </c>
      <c r="D39">
        <v>440</v>
      </c>
      <c r="E39">
        <v>1</v>
      </c>
      <c r="F39">
        <v>2</v>
      </c>
    </row>
    <row r="40" spans="1:8" x14ac:dyDescent="0.25">
      <c r="A40" t="s">
        <v>9</v>
      </c>
      <c r="B40" s="1">
        <v>0.83936832175925924</v>
      </c>
      <c r="C40" s="1">
        <v>1.8599537037037036E-4</v>
      </c>
      <c r="D40">
        <v>440</v>
      </c>
      <c r="E40">
        <v>0</v>
      </c>
      <c r="F40">
        <v>1</v>
      </c>
    </row>
    <row r="41" spans="1:8" x14ac:dyDescent="0.25">
      <c r="A41" t="s">
        <v>10</v>
      </c>
      <c r="B41" s="1">
        <v>0.83853868055555558</v>
      </c>
      <c r="C41" s="1">
        <v>1.164351851851852E-4</v>
      </c>
      <c r="D41">
        <v>440</v>
      </c>
      <c r="E41">
        <v>2</v>
      </c>
      <c r="F41">
        <v>3</v>
      </c>
    </row>
    <row r="42" spans="1:8" x14ac:dyDescent="0.25">
      <c r="A42" t="s">
        <v>11</v>
      </c>
      <c r="B42" s="1">
        <v>0.83769724537037027</v>
      </c>
      <c r="C42" s="1">
        <v>7.5578703703703707E-5</v>
      </c>
      <c r="D42">
        <v>440</v>
      </c>
      <c r="E42">
        <v>4</v>
      </c>
      <c r="F42">
        <v>3</v>
      </c>
    </row>
    <row r="43" spans="1:8" x14ac:dyDescent="0.25">
      <c r="A43" t="s">
        <v>12</v>
      </c>
      <c r="B43" s="1">
        <v>0.83700175925925924</v>
      </c>
      <c r="C43" s="1">
        <v>1.1192129629629628E-4</v>
      </c>
      <c r="D43">
        <v>440</v>
      </c>
      <c r="E43">
        <v>0</v>
      </c>
      <c r="F43">
        <v>1</v>
      </c>
    </row>
    <row r="44" spans="1:8" x14ac:dyDescent="0.25">
      <c r="A44" t="s">
        <v>7</v>
      </c>
      <c r="B44" s="1">
        <v>0.83657375</v>
      </c>
      <c r="C44" s="1">
        <v>2.4513888888888887E-4</v>
      </c>
      <c r="D44">
        <v>440</v>
      </c>
      <c r="E44">
        <v>4</v>
      </c>
      <c r="F44">
        <v>5</v>
      </c>
    </row>
    <row r="45" spans="1:8" x14ac:dyDescent="0.25">
      <c r="A45" s="5" t="s">
        <v>22</v>
      </c>
      <c r="B45" s="12"/>
      <c r="C45" s="12"/>
      <c r="D45" s="5"/>
      <c r="E45" s="5">
        <f>SUM(E24:E44)</f>
        <v>23</v>
      </c>
      <c r="F45" s="5">
        <f>SUM(F24:F44)</f>
        <v>46</v>
      </c>
    </row>
    <row r="46" spans="1:8" x14ac:dyDescent="0.25">
      <c r="A46" s="2" t="s">
        <v>13</v>
      </c>
      <c r="B46" s="3">
        <v>0.82210723379629635</v>
      </c>
      <c r="C46" s="3">
        <v>1.273148148148148E-4</v>
      </c>
      <c r="D46" s="2">
        <v>440</v>
      </c>
      <c r="E46" s="2">
        <v>0</v>
      </c>
      <c r="F46" s="2">
        <v>3</v>
      </c>
      <c r="H46" s="9" t="s">
        <v>29</v>
      </c>
    </row>
    <row r="47" spans="1:8" x14ac:dyDescent="0.25">
      <c r="A47" t="s">
        <v>9</v>
      </c>
      <c r="B47" s="1">
        <v>0.82146302083333333</v>
      </c>
      <c r="C47" s="1">
        <v>1.2905092592592593E-4</v>
      </c>
      <c r="D47">
        <v>440</v>
      </c>
      <c r="E47">
        <v>1</v>
      </c>
      <c r="F47">
        <v>0</v>
      </c>
    </row>
    <row r="48" spans="1:8" x14ac:dyDescent="0.25">
      <c r="A48" t="s">
        <v>10</v>
      </c>
      <c r="B48" s="1">
        <v>0.82093096064814819</v>
      </c>
      <c r="C48" s="1">
        <v>1.2384259259259258E-4</v>
      </c>
      <c r="D48">
        <v>440</v>
      </c>
      <c r="E48">
        <v>1</v>
      </c>
      <c r="F48">
        <v>3</v>
      </c>
    </row>
    <row r="49" spans="1:6" x14ac:dyDescent="0.25">
      <c r="A49" t="s">
        <v>11</v>
      </c>
      <c r="B49" s="1">
        <v>0.82038614583333336</v>
      </c>
      <c r="C49" s="1">
        <v>1.4537037037037039E-4</v>
      </c>
      <c r="D49">
        <v>440</v>
      </c>
      <c r="E49">
        <v>0</v>
      </c>
      <c r="F49">
        <v>1</v>
      </c>
    </row>
    <row r="50" spans="1:6" x14ac:dyDescent="0.25">
      <c r="A50" t="s">
        <v>12</v>
      </c>
      <c r="B50" s="1">
        <v>0.81996253472222225</v>
      </c>
      <c r="C50" s="1">
        <v>1.8645833333333337E-4</v>
      </c>
      <c r="D50">
        <v>440</v>
      </c>
      <c r="E50">
        <v>1</v>
      </c>
      <c r="F50">
        <v>3</v>
      </c>
    </row>
    <row r="51" spans="1:6" x14ac:dyDescent="0.25">
      <c r="A51" t="s">
        <v>7</v>
      </c>
      <c r="B51" s="1">
        <v>0.81936526620370376</v>
      </c>
      <c r="C51" s="1">
        <v>1.0462962962962961E-4</v>
      </c>
      <c r="D51">
        <v>440</v>
      </c>
      <c r="E51">
        <v>0</v>
      </c>
      <c r="F51">
        <v>2</v>
      </c>
    </row>
    <row r="52" spans="1:6" x14ac:dyDescent="0.25">
      <c r="A52" t="s">
        <v>13</v>
      </c>
      <c r="B52" s="1">
        <v>0.82562361111111116</v>
      </c>
      <c r="C52" s="1">
        <v>1.9583333333333334E-4</v>
      </c>
      <c r="D52">
        <v>440</v>
      </c>
      <c r="E52">
        <v>2</v>
      </c>
      <c r="F52">
        <v>1</v>
      </c>
    </row>
    <row r="53" spans="1:6" x14ac:dyDescent="0.25">
      <c r="A53" t="s">
        <v>9</v>
      </c>
      <c r="B53" s="1">
        <v>0.82489025462962962</v>
      </c>
      <c r="C53" s="1">
        <v>1.1481481481481481E-4</v>
      </c>
      <c r="D53">
        <v>440</v>
      </c>
      <c r="E53">
        <v>2</v>
      </c>
      <c r="F53">
        <v>2</v>
      </c>
    </row>
    <row r="54" spans="1:6" x14ac:dyDescent="0.25">
      <c r="A54" t="s">
        <v>10</v>
      </c>
      <c r="B54" s="1">
        <v>0.82444960648148147</v>
      </c>
      <c r="C54" s="1">
        <v>1.3090277777777777E-4</v>
      </c>
      <c r="D54">
        <v>440</v>
      </c>
      <c r="E54">
        <v>1</v>
      </c>
      <c r="F54">
        <v>2</v>
      </c>
    </row>
    <row r="55" spans="1:6" x14ac:dyDescent="0.25">
      <c r="A55" t="s">
        <v>11</v>
      </c>
      <c r="B55" s="1">
        <v>0.8239212037037037</v>
      </c>
      <c r="C55" s="1">
        <v>1.0440972222222222E-4</v>
      </c>
      <c r="D55">
        <v>440</v>
      </c>
      <c r="E55">
        <v>1</v>
      </c>
      <c r="F55">
        <v>1</v>
      </c>
    </row>
    <row r="56" spans="1:6" x14ac:dyDescent="0.25">
      <c r="A56" t="s">
        <v>12</v>
      </c>
      <c r="B56" s="1">
        <v>0.82345163194444437</v>
      </c>
      <c r="C56" s="1">
        <v>1.1145833333333332E-4</v>
      </c>
      <c r="D56">
        <v>440</v>
      </c>
      <c r="E56">
        <v>1</v>
      </c>
      <c r="F56">
        <v>1</v>
      </c>
    </row>
    <row r="57" spans="1:6" x14ac:dyDescent="0.25">
      <c r="A57" t="s">
        <v>7</v>
      </c>
      <c r="B57" s="1">
        <v>0.82305707175925924</v>
      </c>
      <c r="C57" s="1">
        <v>1.9108796296296297E-4</v>
      </c>
      <c r="D57">
        <v>440</v>
      </c>
      <c r="E57">
        <v>1</v>
      </c>
      <c r="F57">
        <v>1</v>
      </c>
    </row>
    <row r="58" spans="1:6" x14ac:dyDescent="0.25">
      <c r="A58" t="s">
        <v>10</v>
      </c>
      <c r="B58" s="1">
        <v>0.82860927083333336</v>
      </c>
      <c r="C58" s="1">
        <v>1.0682870370370371E-4</v>
      </c>
      <c r="D58">
        <v>440</v>
      </c>
      <c r="E58">
        <v>2</v>
      </c>
      <c r="F58">
        <v>0</v>
      </c>
    </row>
    <row r="59" spans="1:6" x14ac:dyDescent="0.25">
      <c r="A59" t="s">
        <v>11</v>
      </c>
      <c r="B59" s="1">
        <v>0.82808704861111115</v>
      </c>
      <c r="C59" s="1">
        <v>8.877314814814814E-5</v>
      </c>
      <c r="D59">
        <v>440</v>
      </c>
      <c r="E59">
        <v>2</v>
      </c>
      <c r="F59">
        <v>2</v>
      </c>
    </row>
    <row r="60" spans="1:6" x14ac:dyDescent="0.25">
      <c r="A60" t="s">
        <v>12</v>
      </c>
      <c r="B60" s="1">
        <v>0.82767755787037034</v>
      </c>
      <c r="C60" s="1">
        <v>1.3229166666666665E-4</v>
      </c>
      <c r="D60">
        <v>440</v>
      </c>
      <c r="E60">
        <v>2</v>
      </c>
      <c r="F60">
        <v>4</v>
      </c>
    </row>
    <row r="61" spans="1:6" x14ac:dyDescent="0.25">
      <c r="A61" t="s">
        <v>7</v>
      </c>
      <c r="B61" s="1">
        <v>0.8267290625</v>
      </c>
      <c r="C61" s="1">
        <v>1.4988425925925925E-4</v>
      </c>
      <c r="D61">
        <v>440</v>
      </c>
      <c r="E61">
        <v>1</v>
      </c>
      <c r="F61">
        <v>1</v>
      </c>
    </row>
    <row r="62" spans="1:6" x14ac:dyDescent="0.25">
      <c r="A62" s="5" t="s">
        <v>22</v>
      </c>
      <c r="B62" s="5"/>
      <c r="C62" s="5"/>
      <c r="D62" s="5"/>
      <c r="E62" s="5">
        <f>SUM(E46:E61)</f>
        <v>18</v>
      </c>
      <c r="F62" s="5">
        <f>SUM(F46:F61)</f>
        <v>27</v>
      </c>
    </row>
    <row r="63" spans="1:6" x14ac:dyDescent="0.25">
      <c r="A63" s="7"/>
      <c r="B63" s="7"/>
      <c r="C63" s="7"/>
      <c r="D63" s="7"/>
      <c r="E63" s="7"/>
      <c r="F63" s="7"/>
    </row>
    <row r="64" spans="1:6" x14ac:dyDescent="0.25">
      <c r="A64" s="7"/>
      <c r="B64" s="7"/>
      <c r="C64" s="7"/>
      <c r="D64" s="7"/>
      <c r="E64" s="7"/>
      <c r="F64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workbookViewId="0">
      <selection activeCell="G44" sqref="G44"/>
    </sheetView>
  </sheetViews>
  <sheetFormatPr defaultRowHeight="15" x14ac:dyDescent="0.25"/>
  <cols>
    <col min="7" max="7" width="10.7109375" bestFit="1" customWidth="1"/>
    <col min="12" max="12" width="10.5703125" customWidth="1"/>
    <col min="13" max="13" width="23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5" x14ac:dyDescent="0.25">
      <c r="A2" t="s">
        <v>6</v>
      </c>
      <c r="B2" s="1">
        <v>0.79507745370370364</v>
      </c>
      <c r="C2" s="1">
        <v>1.0810185185185186E-4</v>
      </c>
      <c r="D2">
        <v>440</v>
      </c>
      <c r="E2">
        <v>1</v>
      </c>
      <c r="F2">
        <v>2</v>
      </c>
      <c r="G2" s="9" t="s">
        <v>27</v>
      </c>
      <c r="L2" t="s">
        <v>24</v>
      </c>
      <c r="M2" t="s">
        <v>4</v>
      </c>
      <c r="N2" t="s">
        <v>5</v>
      </c>
    </row>
    <row r="3" spans="1:15" x14ac:dyDescent="0.25">
      <c r="A3" t="s">
        <v>8</v>
      </c>
      <c r="B3" s="1">
        <v>0.79441597222222216</v>
      </c>
      <c r="C3" s="1">
        <v>1.7905092592592593E-4</v>
      </c>
      <c r="D3">
        <v>440</v>
      </c>
      <c r="E3">
        <v>0</v>
      </c>
      <c r="F3">
        <v>1</v>
      </c>
      <c r="L3" t="s">
        <v>16</v>
      </c>
      <c r="M3">
        <v>2</v>
      </c>
      <c r="N3">
        <v>48</v>
      </c>
    </row>
    <row r="4" spans="1:15" x14ac:dyDescent="0.25">
      <c r="A4" t="s">
        <v>9</v>
      </c>
      <c r="B4" s="1">
        <v>0.79368344907407407</v>
      </c>
      <c r="C4" s="1">
        <v>1.637962962962963E-4</v>
      </c>
      <c r="D4">
        <v>440</v>
      </c>
      <c r="E4">
        <v>0</v>
      </c>
      <c r="F4">
        <v>4</v>
      </c>
      <c r="L4" t="s">
        <v>15</v>
      </c>
      <c r="M4">
        <v>3</v>
      </c>
      <c r="N4">
        <v>37</v>
      </c>
    </row>
    <row r="5" spans="1:15" x14ac:dyDescent="0.25">
      <c r="A5" t="s">
        <v>10</v>
      </c>
      <c r="B5" s="1">
        <v>0.79311537037037028</v>
      </c>
      <c r="C5" s="1">
        <v>1.5891203703703702E-4</v>
      </c>
      <c r="D5">
        <v>440</v>
      </c>
      <c r="E5">
        <v>0</v>
      </c>
      <c r="F5">
        <v>7</v>
      </c>
      <c r="L5" t="s">
        <v>14</v>
      </c>
      <c r="M5">
        <v>3</v>
      </c>
      <c r="N5">
        <v>28</v>
      </c>
    </row>
    <row r="6" spans="1:15" x14ac:dyDescent="0.25">
      <c r="A6" t="s">
        <v>11</v>
      </c>
      <c r="B6" s="1">
        <v>0.79256756944444451</v>
      </c>
      <c r="C6" s="1">
        <v>1.6597222222222222E-4</v>
      </c>
      <c r="D6">
        <v>440</v>
      </c>
      <c r="E6">
        <v>0</v>
      </c>
      <c r="F6">
        <v>1</v>
      </c>
    </row>
    <row r="7" spans="1:15" x14ac:dyDescent="0.25">
      <c r="A7" t="s">
        <v>12</v>
      </c>
      <c r="B7" s="1">
        <v>0.79195702546296298</v>
      </c>
      <c r="C7" s="1">
        <v>1.2638888888888888E-4</v>
      </c>
      <c r="D7">
        <v>440</v>
      </c>
      <c r="E7">
        <v>0</v>
      </c>
      <c r="F7">
        <v>1</v>
      </c>
    </row>
    <row r="8" spans="1:15" x14ac:dyDescent="0.25">
      <c r="A8" t="s">
        <v>7</v>
      </c>
      <c r="B8" s="1">
        <v>0.79100065972222222</v>
      </c>
      <c r="C8" s="1">
        <v>2.1018518518518521E-4</v>
      </c>
      <c r="D8">
        <v>440</v>
      </c>
      <c r="E8">
        <v>0</v>
      </c>
      <c r="F8">
        <v>7</v>
      </c>
    </row>
    <row r="9" spans="1:15" x14ac:dyDescent="0.25">
      <c r="A9" t="s">
        <v>8</v>
      </c>
      <c r="B9" s="1">
        <v>0.79920212962962955</v>
      </c>
      <c r="C9" s="1">
        <v>1.0196759259259261E-4</v>
      </c>
      <c r="D9">
        <v>440</v>
      </c>
      <c r="E9">
        <v>0</v>
      </c>
      <c r="F9">
        <v>1</v>
      </c>
      <c r="L9" s="8" t="s">
        <v>20</v>
      </c>
      <c r="M9" s="8" t="s">
        <v>4</v>
      </c>
      <c r="N9" s="8" t="s">
        <v>5</v>
      </c>
      <c r="O9" s="8" t="s">
        <v>19</v>
      </c>
    </row>
    <row r="10" spans="1:15" x14ac:dyDescent="0.25">
      <c r="A10" t="s">
        <v>9</v>
      </c>
      <c r="B10" s="1">
        <v>0.79866532407407409</v>
      </c>
      <c r="C10" s="1">
        <v>1.099537037037037E-4</v>
      </c>
      <c r="D10">
        <v>440</v>
      </c>
      <c r="E10">
        <v>0</v>
      </c>
      <c r="F10">
        <v>2</v>
      </c>
      <c r="L10" t="s">
        <v>16</v>
      </c>
      <c r="M10">
        <v>2</v>
      </c>
      <c r="N10">
        <v>48</v>
      </c>
      <c r="O10">
        <f>M10+N10</f>
        <v>50</v>
      </c>
    </row>
    <row r="11" spans="1:15" x14ac:dyDescent="0.25">
      <c r="A11" t="s">
        <v>10</v>
      </c>
      <c r="B11" s="1">
        <v>0.79806601851851855</v>
      </c>
      <c r="C11" s="1">
        <v>1.2314814814814816E-4</v>
      </c>
      <c r="D11">
        <v>440</v>
      </c>
      <c r="E11">
        <v>0</v>
      </c>
      <c r="F11">
        <v>3</v>
      </c>
      <c r="L11" t="s">
        <v>15</v>
      </c>
      <c r="M11">
        <v>3</v>
      </c>
      <c r="N11">
        <v>37</v>
      </c>
      <c r="O11">
        <f t="shared" ref="O11:O12" si="0">M11+N11</f>
        <v>40</v>
      </c>
    </row>
    <row r="12" spans="1:15" x14ac:dyDescent="0.25">
      <c r="A12" t="s">
        <v>7</v>
      </c>
      <c r="B12" s="1">
        <v>0.79609513888888894</v>
      </c>
      <c r="C12" s="1">
        <v>9.2361111111111108E-5</v>
      </c>
      <c r="D12">
        <v>440</v>
      </c>
      <c r="E12">
        <v>0</v>
      </c>
      <c r="F12">
        <v>4</v>
      </c>
      <c r="L12" t="s">
        <v>14</v>
      </c>
      <c r="M12">
        <v>3</v>
      </c>
      <c r="N12">
        <v>28</v>
      </c>
      <c r="O12">
        <f t="shared" si="0"/>
        <v>31</v>
      </c>
    </row>
    <row r="13" spans="1:15" x14ac:dyDescent="0.25">
      <c r="A13" t="s">
        <v>11</v>
      </c>
      <c r="B13" s="1">
        <v>0.79730893518518509</v>
      </c>
      <c r="C13" s="1">
        <v>1.4652777777777779E-4</v>
      </c>
      <c r="D13">
        <v>440</v>
      </c>
      <c r="E13">
        <v>0</v>
      </c>
      <c r="F13">
        <v>6</v>
      </c>
    </row>
    <row r="14" spans="1:15" x14ac:dyDescent="0.25">
      <c r="A14" t="s">
        <v>12</v>
      </c>
      <c r="B14" s="1">
        <v>0.79676446759259256</v>
      </c>
      <c r="C14" s="1">
        <v>1.6053240740740738E-4</v>
      </c>
      <c r="D14">
        <v>440</v>
      </c>
      <c r="E14">
        <v>0</v>
      </c>
      <c r="F14">
        <v>5</v>
      </c>
      <c r="O14">
        <f>SUM(O10:O12)</f>
        <v>121</v>
      </c>
    </row>
    <row r="15" spans="1:15" x14ac:dyDescent="0.25">
      <c r="A15" t="s">
        <v>9</v>
      </c>
      <c r="B15" s="1">
        <v>0.80317736111111104</v>
      </c>
      <c r="C15" s="1">
        <v>1.6817129629629628E-4</v>
      </c>
      <c r="D15">
        <v>440</v>
      </c>
      <c r="E15">
        <v>0</v>
      </c>
      <c r="F15">
        <v>1</v>
      </c>
    </row>
    <row r="16" spans="1:15" x14ac:dyDescent="0.25">
      <c r="A16" t="s">
        <v>10</v>
      </c>
      <c r="B16" s="1">
        <v>0.80218210648148147</v>
      </c>
      <c r="C16" s="1">
        <v>1.0706018518518519E-4</v>
      </c>
      <c r="D16">
        <v>440</v>
      </c>
      <c r="E16">
        <v>1</v>
      </c>
      <c r="F16">
        <v>0</v>
      </c>
      <c r="L16" s="8" t="s">
        <v>25</v>
      </c>
    </row>
    <row r="17" spans="1:21" x14ac:dyDescent="0.25">
      <c r="A17" t="s">
        <v>11</v>
      </c>
      <c r="B17" s="1">
        <v>0.80168453703703701</v>
      </c>
      <c r="C17" s="1">
        <v>1.1319444444444442E-4</v>
      </c>
      <c r="D17">
        <v>440</v>
      </c>
      <c r="E17">
        <v>0</v>
      </c>
      <c r="F17">
        <v>1</v>
      </c>
      <c r="L17" s="8" t="s">
        <v>20</v>
      </c>
      <c r="M17" s="11" t="s">
        <v>4</v>
      </c>
      <c r="N17" s="8" t="s">
        <v>5</v>
      </c>
      <c r="O17" s="8" t="s">
        <v>19</v>
      </c>
    </row>
    <row r="18" spans="1:21" x14ac:dyDescent="0.25">
      <c r="A18" t="s">
        <v>12</v>
      </c>
      <c r="B18" s="1">
        <v>0.80095386574074068</v>
      </c>
      <c r="C18" s="1">
        <v>8.1597222222222216E-5</v>
      </c>
      <c r="D18">
        <v>440</v>
      </c>
      <c r="E18">
        <v>0</v>
      </c>
      <c r="F18">
        <v>1</v>
      </c>
      <c r="L18" t="s">
        <v>16</v>
      </c>
      <c r="M18" s="10">
        <f>(M10/$O10)*100</f>
        <v>4</v>
      </c>
      <c r="N18">
        <f t="shared" ref="N18:O18" si="1">(N10/$O10)*100</f>
        <v>96</v>
      </c>
      <c r="O18">
        <f t="shared" si="1"/>
        <v>100</v>
      </c>
    </row>
    <row r="19" spans="1:21" x14ac:dyDescent="0.25">
      <c r="A19" t="s">
        <v>7</v>
      </c>
      <c r="B19" s="1">
        <v>0.800118912037037</v>
      </c>
      <c r="C19" s="1">
        <v>1.1886574074074074E-4</v>
      </c>
      <c r="D19">
        <v>440</v>
      </c>
      <c r="E19">
        <v>0</v>
      </c>
      <c r="F19">
        <v>1</v>
      </c>
      <c r="L19" t="s">
        <v>15</v>
      </c>
      <c r="M19" s="10">
        <f t="shared" ref="M19:O19" si="2">(M11/$O11)*100</f>
        <v>7.5</v>
      </c>
      <c r="N19">
        <f t="shared" si="2"/>
        <v>92.5</v>
      </c>
      <c r="O19">
        <f t="shared" si="2"/>
        <v>100</v>
      </c>
    </row>
    <row r="20" spans="1:21" s="2" customFormat="1" x14ac:dyDescent="0.25">
      <c r="A20" s="11" t="s">
        <v>21</v>
      </c>
      <c r="B20" s="10"/>
      <c r="C20" s="10"/>
      <c r="D20" s="10"/>
      <c r="E20" s="10">
        <f>SUM(E2:E19)</f>
        <v>2</v>
      </c>
      <c r="F20" s="10">
        <f>SUM(F2:F19)</f>
        <v>48</v>
      </c>
      <c r="L20" t="s">
        <v>14</v>
      </c>
      <c r="M20" s="10">
        <f t="shared" ref="M20:O20" si="3">(M12/$O12)*100</f>
        <v>9.67741935483871</v>
      </c>
      <c r="N20">
        <f t="shared" si="3"/>
        <v>90.322580645161281</v>
      </c>
      <c r="O20">
        <f t="shared" si="3"/>
        <v>100</v>
      </c>
      <c r="P20"/>
      <c r="Q20"/>
      <c r="R20"/>
      <c r="S20"/>
      <c r="T20"/>
      <c r="U20"/>
    </row>
    <row r="21" spans="1:21" x14ac:dyDescent="0.25">
      <c r="A21" s="2"/>
      <c r="B21" s="2"/>
      <c r="C21" s="2"/>
      <c r="D21" s="2"/>
      <c r="E21" s="2"/>
      <c r="F21" s="2"/>
      <c r="G21" s="9" t="s">
        <v>28</v>
      </c>
    </row>
    <row r="22" spans="1:21" x14ac:dyDescent="0.25">
      <c r="A22" t="s">
        <v>17</v>
      </c>
      <c r="B22" s="1">
        <v>0.77628980324074082</v>
      </c>
      <c r="C22" s="1">
        <v>1.0601851851851853E-4</v>
      </c>
      <c r="D22">
        <v>440</v>
      </c>
      <c r="E22">
        <v>0</v>
      </c>
      <c r="F22">
        <v>1</v>
      </c>
      <c r="M22">
        <f>AVERAGE(M19:M21)</f>
        <v>8.5887096774193559</v>
      </c>
    </row>
    <row r="23" spans="1:21" x14ac:dyDescent="0.25">
      <c r="A23" t="s">
        <v>6</v>
      </c>
      <c r="B23" s="1">
        <v>0.77496075231481487</v>
      </c>
      <c r="C23" s="1">
        <v>1.9594907407407408E-4</v>
      </c>
      <c r="D23">
        <v>440</v>
      </c>
      <c r="E23">
        <v>0</v>
      </c>
      <c r="F23">
        <v>1</v>
      </c>
    </row>
    <row r="24" spans="1:21" x14ac:dyDescent="0.25">
      <c r="A24" t="s">
        <v>8</v>
      </c>
      <c r="B24" s="1">
        <v>0.77401131944444446</v>
      </c>
      <c r="C24" s="1">
        <v>1.2951388888888889E-4</v>
      </c>
      <c r="D24">
        <v>440</v>
      </c>
      <c r="E24">
        <v>0</v>
      </c>
      <c r="F24">
        <v>2</v>
      </c>
    </row>
    <row r="25" spans="1:21" x14ac:dyDescent="0.25">
      <c r="A25" t="s">
        <v>9</v>
      </c>
      <c r="B25" s="1">
        <v>0.77330101851851862</v>
      </c>
      <c r="C25" s="1">
        <v>1.5347222222222222E-4</v>
      </c>
      <c r="D25">
        <v>440</v>
      </c>
      <c r="E25">
        <v>0</v>
      </c>
      <c r="F25">
        <v>1</v>
      </c>
    </row>
    <row r="26" spans="1:21" x14ac:dyDescent="0.25">
      <c r="A26" t="s">
        <v>10</v>
      </c>
      <c r="B26" s="1">
        <v>0.77264800925925925</v>
      </c>
      <c r="C26" s="1">
        <v>1.8495370370370375E-4</v>
      </c>
      <c r="D26">
        <v>440</v>
      </c>
      <c r="E26">
        <v>1</v>
      </c>
      <c r="F26">
        <v>0</v>
      </c>
    </row>
    <row r="27" spans="1:21" x14ac:dyDescent="0.25">
      <c r="A27" t="s">
        <v>11</v>
      </c>
      <c r="B27" s="1">
        <v>0.77189685185185175</v>
      </c>
      <c r="C27" s="1">
        <v>1.9027777777777779E-4</v>
      </c>
      <c r="D27">
        <v>440</v>
      </c>
      <c r="E27">
        <v>0</v>
      </c>
      <c r="F27">
        <v>1</v>
      </c>
    </row>
    <row r="28" spans="1:21" x14ac:dyDescent="0.25">
      <c r="A28" t="s">
        <v>12</v>
      </c>
      <c r="B28" s="1">
        <v>0.77004418981481482</v>
      </c>
      <c r="C28" s="1">
        <v>1.7638888888888891E-4</v>
      </c>
      <c r="D28">
        <v>440</v>
      </c>
      <c r="E28">
        <v>0</v>
      </c>
      <c r="F28">
        <v>3</v>
      </c>
    </row>
    <row r="29" spans="1:21" x14ac:dyDescent="0.25">
      <c r="A29" t="s">
        <v>7</v>
      </c>
      <c r="B29" s="1">
        <v>0.76909164351851855</v>
      </c>
      <c r="C29" s="1">
        <v>2.199074074074074E-4</v>
      </c>
      <c r="D29">
        <v>440</v>
      </c>
      <c r="E29">
        <v>1</v>
      </c>
      <c r="F29">
        <v>4</v>
      </c>
    </row>
    <row r="30" spans="1:21" x14ac:dyDescent="0.25">
      <c r="A30" t="s">
        <v>17</v>
      </c>
      <c r="B30" s="1">
        <v>0.78523952546296305</v>
      </c>
      <c r="C30" s="1">
        <v>1.7303240740740742E-4</v>
      </c>
      <c r="D30">
        <v>440</v>
      </c>
      <c r="E30">
        <v>0</v>
      </c>
      <c r="F30">
        <v>4</v>
      </c>
    </row>
    <row r="31" spans="1:21" x14ac:dyDescent="0.25">
      <c r="A31" t="s">
        <v>6</v>
      </c>
      <c r="B31" s="1">
        <v>0.78422621527777781</v>
      </c>
      <c r="C31" s="1">
        <v>2.1238425925925928E-4</v>
      </c>
      <c r="D31">
        <v>440</v>
      </c>
      <c r="E31">
        <v>0</v>
      </c>
      <c r="F31">
        <v>2</v>
      </c>
    </row>
    <row r="32" spans="1:21" x14ac:dyDescent="0.25">
      <c r="A32" t="s">
        <v>8</v>
      </c>
      <c r="B32" s="1">
        <v>0.78347112268518515</v>
      </c>
      <c r="C32" s="1">
        <v>1.9143518518518519E-4</v>
      </c>
      <c r="D32">
        <v>440</v>
      </c>
      <c r="E32">
        <v>0</v>
      </c>
      <c r="F32">
        <v>1</v>
      </c>
    </row>
    <row r="33" spans="1:7" x14ac:dyDescent="0.25">
      <c r="A33" t="s">
        <v>9</v>
      </c>
      <c r="B33" s="1">
        <v>0.78290086805555559</v>
      </c>
      <c r="C33" s="1">
        <v>1.9270833333333333E-4</v>
      </c>
      <c r="D33">
        <v>440</v>
      </c>
      <c r="E33">
        <v>0</v>
      </c>
      <c r="F33">
        <v>2</v>
      </c>
    </row>
    <row r="34" spans="1:7" x14ac:dyDescent="0.25">
      <c r="A34" t="s">
        <v>10</v>
      </c>
      <c r="B34" s="1">
        <v>0.78233245370370375</v>
      </c>
      <c r="C34" s="1">
        <v>1.7233796296296298E-4</v>
      </c>
      <c r="D34">
        <v>440</v>
      </c>
      <c r="E34">
        <v>0</v>
      </c>
      <c r="F34">
        <v>2</v>
      </c>
    </row>
    <row r="35" spans="1:7" x14ac:dyDescent="0.25">
      <c r="A35" t="s">
        <v>11</v>
      </c>
      <c r="B35" s="1">
        <v>0.78157793981481483</v>
      </c>
      <c r="C35" s="1">
        <v>1.9282407407407407E-4</v>
      </c>
      <c r="D35">
        <v>440</v>
      </c>
      <c r="E35">
        <v>0</v>
      </c>
      <c r="F35">
        <v>3</v>
      </c>
    </row>
    <row r="36" spans="1:7" x14ac:dyDescent="0.25">
      <c r="A36" t="s">
        <v>12</v>
      </c>
      <c r="B36" s="1">
        <v>0.78032215277777783</v>
      </c>
      <c r="C36" s="1">
        <v>1.539351851851852E-4</v>
      </c>
      <c r="D36">
        <v>440</v>
      </c>
      <c r="E36">
        <v>0</v>
      </c>
      <c r="F36">
        <v>1</v>
      </c>
    </row>
    <row r="37" spans="1:7" x14ac:dyDescent="0.25">
      <c r="A37" t="s">
        <v>7</v>
      </c>
      <c r="B37" s="1">
        <v>0.77906034722222228</v>
      </c>
      <c r="C37" s="1">
        <v>7.9398148148148156E-5</v>
      </c>
      <c r="D37">
        <v>440</v>
      </c>
      <c r="E37">
        <v>0</v>
      </c>
      <c r="F37">
        <v>1</v>
      </c>
    </row>
    <row r="38" spans="1:7" x14ac:dyDescent="0.25">
      <c r="A38" t="s">
        <v>10</v>
      </c>
      <c r="B38" s="1">
        <v>0.78933489583333338</v>
      </c>
      <c r="C38" s="1">
        <v>1.703703703703704E-4</v>
      </c>
      <c r="D38">
        <v>440</v>
      </c>
      <c r="E38">
        <v>0</v>
      </c>
      <c r="F38">
        <v>3</v>
      </c>
    </row>
    <row r="39" spans="1:7" x14ac:dyDescent="0.25">
      <c r="A39" t="s">
        <v>11</v>
      </c>
      <c r="B39" s="1">
        <v>0.78852378472222229</v>
      </c>
      <c r="C39" s="1">
        <v>1.7789351851851853E-4</v>
      </c>
      <c r="D39">
        <v>440</v>
      </c>
      <c r="E39">
        <v>0</v>
      </c>
      <c r="F39">
        <v>3</v>
      </c>
    </row>
    <row r="40" spans="1:7" x14ac:dyDescent="0.25">
      <c r="A40" t="s">
        <v>12</v>
      </c>
      <c r="B40" s="1">
        <v>0.78775133101851846</v>
      </c>
      <c r="C40" s="1">
        <v>1.0277777777777779E-4</v>
      </c>
      <c r="D40">
        <v>440</v>
      </c>
      <c r="E40">
        <v>0</v>
      </c>
      <c r="F40">
        <v>2</v>
      </c>
    </row>
    <row r="41" spans="1:7" x14ac:dyDescent="0.25">
      <c r="A41" t="s">
        <v>7</v>
      </c>
      <c r="B41" s="1">
        <v>0.78710052083333337</v>
      </c>
      <c r="C41" s="1">
        <v>1.232638888888889E-4</v>
      </c>
      <c r="D41">
        <v>440</v>
      </c>
      <c r="E41">
        <v>1</v>
      </c>
      <c r="F41">
        <v>0</v>
      </c>
    </row>
    <row r="42" spans="1:7" x14ac:dyDescent="0.25">
      <c r="A42" s="11" t="s">
        <v>21</v>
      </c>
      <c r="B42" s="10"/>
      <c r="C42" s="10"/>
      <c r="D42" s="10"/>
      <c r="E42" s="10">
        <f>SUM(E22:E41)</f>
        <v>3</v>
      </c>
      <c r="F42" s="10">
        <f>SUM(F22:F41)</f>
        <v>37</v>
      </c>
    </row>
    <row r="43" spans="1:7" x14ac:dyDescent="0.25">
      <c r="A43" s="2"/>
      <c r="B43" s="2"/>
      <c r="C43" s="2"/>
      <c r="D43" s="2"/>
      <c r="E43" s="2"/>
      <c r="F43" s="2"/>
      <c r="G43" s="9" t="s">
        <v>29</v>
      </c>
    </row>
    <row r="44" spans="1:7" x14ac:dyDescent="0.25">
      <c r="A44" t="s">
        <v>6</v>
      </c>
      <c r="B44" s="1">
        <v>0.76538480324074076</v>
      </c>
      <c r="C44" s="1">
        <v>1.2453703703703702E-4</v>
      </c>
      <c r="D44">
        <v>440</v>
      </c>
      <c r="E44">
        <v>0</v>
      </c>
      <c r="F44">
        <v>1</v>
      </c>
    </row>
    <row r="45" spans="1:7" x14ac:dyDescent="0.25">
      <c r="A45" t="s">
        <v>8</v>
      </c>
      <c r="B45" s="1">
        <v>0.76477554398148151</v>
      </c>
      <c r="C45" s="1">
        <v>1.2557870370370368E-4</v>
      </c>
      <c r="D45">
        <v>440</v>
      </c>
      <c r="E45">
        <v>1</v>
      </c>
      <c r="F45">
        <v>2</v>
      </c>
    </row>
    <row r="46" spans="1:7" x14ac:dyDescent="0.25">
      <c r="A46" t="s">
        <v>9</v>
      </c>
      <c r="B46" s="1">
        <v>0.76343630787037042</v>
      </c>
      <c r="C46" s="1">
        <v>1.2222222222222224E-4</v>
      </c>
      <c r="D46">
        <v>440</v>
      </c>
      <c r="E46">
        <v>0</v>
      </c>
      <c r="F46">
        <v>1</v>
      </c>
    </row>
    <row r="47" spans="1:7" x14ac:dyDescent="0.25">
      <c r="A47" t="s">
        <v>10</v>
      </c>
      <c r="B47" s="1">
        <v>0.76259579861111115</v>
      </c>
      <c r="C47" s="1">
        <v>9.8379629629629631E-5</v>
      </c>
      <c r="D47">
        <v>440</v>
      </c>
      <c r="E47">
        <v>0</v>
      </c>
      <c r="F47">
        <v>1</v>
      </c>
    </row>
    <row r="48" spans="1:7" x14ac:dyDescent="0.25">
      <c r="A48" t="s">
        <v>11</v>
      </c>
      <c r="B48" s="1">
        <v>0.76193086805555554</v>
      </c>
      <c r="C48" s="1">
        <v>1.0370370370370371E-4</v>
      </c>
      <c r="D48">
        <v>440</v>
      </c>
      <c r="E48">
        <v>1</v>
      </c>
      <c r="F48">
        <v>0</v>
      </c>
    </row>
    <row r="49" spans="1:6" x14ac:dyDescent="0.25">
      <c r="A49" t="s">
        <v>12</v>
      </c>
      <c r="B49" s="1">
        <v>0.76114070601851846</v>
      </c>
      <c r="C49" s="1">
        <v>1.2662037037037036E-4</v>
      </c>
      <c r="D49">
        <v>440</v>
      </c>
      <c r="E49">
        <v>0</v>
      </c>
      <c r="F49">
        <v>1</v>
      </c>
    </row>
    <row r="50" spans="1:6" x14ac:dyDescent="0.25">
      <c r="A50" t="s">
        <v>7</v>
      </c>
      <c r="B50" s="1">
        <v>0.76027508101851848</v>
      </c>
      <c r="C50" s="1">
        <v>1.3564814814814814E-4</v>
      </c>
      <c r="D50">
        <v>440</v>
      </c>
      <c r="E50">
        <v>0</v>
      </c>
      <c r="F50">
        <v>1</v>
      </c>
    </row>
    <row r="51" spans="1:6" x14ac:dyDescent="0.25">
      <c r="A51" t="s">
        <v>9</v>
      </c>
      <c r="B51" s="1">
        <v>0.77206541666666662</v>
      </c>
      <c r="C51" s="1">
        <v>1.6342592592592591E-4</v>
      </c>
      <c r="D51">
        <v>440</v>
      </c>
      <c r="E51">
        <v>0</v>
      </c>
      <c r="F51">
        <v>2</v>
      </c>
    </row>
    <row r="52" spans="1:6" x14ac:dyDescent="0.25">
      <c r="A52" t="s">
        <v>10</v>
      </c>
      <c r="B52" s="1">
        <v>0.77020962962962969</v>
      </c>
      <c r="C52" s="1">
        <v>8.136574074074075E-5</v>
      </c>
      <c r="D52">
        <v>440</v>
      </c>
      <c r="E52">
        <v>0</v>
      </c>
      <c r="F52">
        <v>1</v>
      </c>
    </row>
    <row r="53" spans="1:6" x14ac:dyDescent="0.25">
      <c r="A53" t="s">
        <v>11</v>
      </c>
      <c r="B53" s="1">
        <v>0.76927976851851854</v>
      </c>
      <c r="C53" s="1">
        <v>9.8263888888888891E-5</v>
      </c>
      <c r="D53">
        <v>440</v>
      </c>
      <c r="E53">
        <v>1</v>
      </c>
      <c r="F53">
        <v>0</v>
      </c>
    </row>
    <row r="54" spans="1:6" x14ac:dyDescent="0.25">
      <c r="A54" t="s">
        <v>12</v>
      </c>
      <c r="B54" s="1">
        <v>0.76754653935185191</v>
      </c>
      <c r="C54" s="1">
        <v>1.5381944444444444E-4</v>
      </c>
      <c r="D54">
        <v>440</v>
      </c>
      <c r="E54">
        <v>0</v>
      </c>
      <c r="F54">
        <v>4</v>
      </c>
    </row>
    <row r="55" spans="1:6" x14ac:dyDescent="0.25">
      <c r="A55" t="s">
        <v>7</v>
      </c>
      <c r="B55" s="1">
        <v>0.7669309143518519</v>
      </c>
      <c r="C55" s="1">
        <v>1.5034722222222221E-4</v>
      </c>
      <c r="D55">
        <v>440</v>
      </c>
      <c r="E55">
        <v>0</v>
      </c>
      <c r="F55">
        <v>2</v>
      </c>
    </row>
    <row r="56" spans="1:6" x14ac:dyDescent="0.25">
      <c r="A56" t="s">
        <v>6</v>
      </c>
      <c r="B56" s="1">
        <v>0.77554388888888892</v>
      </c>
      <c r="C56" s="1">
        <v>1.4837962962962963E-4</v>
      </c>
      <c r="D56">
        <v>440</v>
      </c>
      <c r="E56">
        <v>0</v>
      </c>
      <c r="F56">
        <v>1</v>
      </c>
    </row>
    <row r="57" spans="1:6" x14ac:dyDescent="0.25">
      <c r="A57" t="s">
        <v>8</v>
      </c>
      <c r="B57" s="1">
        <v>0.77448462962962961</v>
      </c>
      <c r="C57" s="1">
        <v>2.0416666666666665E-4</v>
      </c>
      <c r="D57">
        <v>440</v>
      </c>
      <c r="E57">
        <v>0</v>
      </c>
      <c r="F57">
        <v>5</v>
      </c>
    </row>
    <row r="58" spans="1:6" x14ac:dyDescent="0.25">
      <c r="A58" t="s">
        <v>11</v>
      </c>
      <c r="B58" s="1">
        <v>0.77814378472222223</v>
      </c>
      <c r="C58" s="1">
        <v>9.4907407407407389E-5</v>
      </c>
      <c r="D58">
        <v>440</v>
      </c>
      <c r="E58">
        <v>0</v>
      </c>
      <c r="F58">
        <v>1</v>
      </c>
    </row>
    <row r="59" spans="1:6" x14ac:dyDescent="0.25">
      <c r="A59" t="s">
        <v>12</v>
      </c>
      <c r="B59" s="1">
        <v>0.77759505787037042</v>
      </c>
      <c r="C59" s="1">
        <v>1.8738425925925929E-4</v>
      </c>
      <c r="D59">
        <v>440</v>
      </c>
      <c r="E59">
        <v>0</v>
      </c>
      <c r="F59">
        <v>2</v>
      </c>
    </row>
    <row r="60" spans="1:6" x14ac:dyDescent="0.25">
      <c r="A60" t="s">
        <v>7</v>
      </c>
      <c r="B60" s="1">
        <v>0.77700940972222232</v>
      </c>
      <c r="C60" s="1">
        <v>1.4618055555555557E-4</v>
      </c>
      <c r="D60">
        <v>440</v>
      </c>
      <c r="E60">
        <v>0</v>
      </c>
      <c r="F60">
        <v>3</v>
      </c>
    </row>
    <row r="61" spans="1:6" x14ac:dyDescent="0.25">
      <c r="A61" s="11" t="s">
        <v>21</v>
      </c>
      <c r="B61" s="10"/>
      <c r="C61" s="10"/>
      <c r="D61" s="10"/>
      <c r="E61" s="10">
        <f>SUM(E44:E60)</f>
        <v>3</v>
      </c>
      <c r="F61" s="10">
        <f>SUM(F44:F60)</f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opLeftCell="A28" workbookViewId="0">
      <selection activeCell="I58" sqref="I58"/>
    </sheetView>
  </sheetViews>
  <sheetFormatPr defaultRowHeight="15" x14ac:dyDescent="0.25"/>
  <cols>
    <col min="12" max="12" width="11.5703125" customWidth="1"/>
    <col min="13" max="13" width="26.28515625" customWidth="1"/>
    <col min="14" max="14" width="26.57031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27</v>
      </c>
    </row>
    <row r="2" spans="1:18" x14ac:dyDescent="0.25">
      <c r="A2" t="s">
        <v>6</v>
      </c>
      <c r="B2" s="1">
        <v>0.78631740740740741</v>
      </c>
      <c r="C2" s="1">
        <v>1.0416666666666667E-4</v>
      </c>
      <c r="D2">
        <v>440</v>
      </c>
      <c r="E2">
        <v>1</v>
      </c>
      <c r="F2">
        <v>0</v>
      </c>
      <c r="L2" s="8" t="s">
        <v>20</v>
      </c>
      <c r="M2" s="8" t="s">
        <v>4</v>
      </c>
      <c r="N2" s="8" t="s">
        <v>5</v>
      </c>
      <c r="O2" s="8" t="s">
        <v>19</v>
      </c>
      <c r="R2" s="8" t="s">
        <v>23</v>
      </c>
    </row>
    <row r="3" spans="1:18" x14ac:dyDescent="0.25">
      <c r="A3" t="s">
        <v>7</v>
      </c>
      <c r="B3" s="1">
        <v>0.78180292824074071</v>
      </c>
      <c r="C3" s="1">
        <v>1.5775462962962962E-4</v>
      </c>
      <c r="D3">
        <v>440</v>
      </c>
      <c r="E3">
        <v>4</v>
      </c>
      <c r="F3">
        <v>1</v>
      </c>
      <c r="L3" t="s">
        <v>14</v>
      </c>
      <c r="M3">
        <v>54</v>
      </c>
      <c r="N3">
        <v>8</v>
      </c>
      <c r="O3">
        <f>M3+N3</f>
        <v>62</v>
      </c>
    </row>
    <row r="4" spans="1:18" x14ac:dyDescent="0.25">
      <c r="A4" t="s">
        <v>8</v>
      </c>
      <c r="B4" s="1">
        <v>0.78564356481481479</v>
      </c>
      <c r="C4" s="1">
        <v>1.6203703703703703E-4</v>
      </c>
      <c r="D4">
        <v>440</v>
      </c>
      <c r="E4">
        <v>1</v>
      </c>
      <c r="F4">
        <v>0</v>
      </c>
      <c r="L4" t="s">
        <v>15</v>
      </c>
      <c r="M4">
        <v>47</v>
      </c>
      <c r="N4">
        <v>8</v>
      </c>
      <c r="O4">
        <f t="shared" ref="O4:O5" si="0">M4+N4</f>
        <v>55</v>
      </c>
    </row>
    <row r="5" spans="1:18" x14ac:dyDescent="0.25">
      <c r="A5" t="s">
        <v>9</v>
      </c>
      <c r="B5" s="1">
        <v>0.78477666666666668</v>
      </c>
      <c r="C5" s="1">
        <v>1.3090277777777777E-4</v>
      </c>
      <c r="D5">
        <v>440</v>
      </c>
      <c r="E5">
        <v>0</v>
      </c>
      <c r="F5">
        <v>2</v>
      </c>
      <c r="L5" t="s">
        <v>16</v>
      </c>
      <c r="M5">
        <v>47</v>
      </c>
      <c r="N5">
        <v>15</v>
      </c>
      <c r="O5">
        <f t="shared" si="0"/>
        <v>62</v>
      </c>
    </row>
    <row r="6" spans="1:18" x14ac:dyDescent="0.25">
      <c r="A6" t="s">
        <v>10</v>
      </c>
      <c r="B6" s="1">
        <v>0.78389737268518511</v>
      </c>
      <c r="C6" s="1">
        <v>1.3981481481481481E-4</v>
      </c>
      <c r="D6">
        <v>440</v>
      </c>
      <c r="E6">
        <v>0</v>
      </c>
      <c r="F6">
        <v>1</v>
      </c>
    </row>
    <row r="7" spans="1:18" x14ac:dyDescent="0.25">
      <c r="A7" t="s">
        <v>11</v>
      </c>
      <c r="B7" s="1">
        <v>0.78321519675925932</v>
      </c>
      <c r="C7" s="1">
        <v>1.2210648148148147E-4</v>
      </c>
      <c r="D7">
        <v>440</v>
      </c>
      <c r="E7">
        <v>1</v>
      </c>
      <c r="F7">
        <v>0</v>
      </c>
      <c r="O7">
        <f>SUM(O3:O5)</f>
        <v>179</v>
      </c>
    </row>
    <row r="8" spans="1:18" x14ac:dyDescent="0.25">
      <c r="A8" t="s">
        <v>12</v>
      </c>
      <c r="B8" s="1">
        <v>0.78251392361111105</v>
      </c>
      <c r="C8" s="1">
        <v>1.6574074074074074E-4</v>
      </c>
      <c r="D8">
        <v>440</v>
      </c>
      <c r="E8">
        <v>5</v>
      </c>
      <c r="F8">
        <v>0</v>
      </c>
    </row>
    <row r="9" spans="1:18" x14ac:dyDescent="0.25">
      <c r="A9" t="s">
        <v>6</v>
      </c>
      <c r="B9" s="1">
        <v>0.79191185185185187</v>
      </c>
      <c r="C9" s="1">
        <v>1.232638888888889E-4</v>
      </c>
      <c r="D9">
        <v>440</v>
      </c>
      <c r="E9">
        <v>3</v>
      </c>
      <c r="F9">
        <v>0</v>
      </c>
    </row>
    <row r="10" spans="1:18" x14ac:dyDescent="0.25">
      <c r="A10" t="s">
        <v>8</v>
      </c>
      <c r="B10" s="1">
        <v>0.79096277777777779</v>
      </c>
      <c r="C10" s="1">
        <v>1.685185185185185E-4</v>
      </c>
      <c r="D10">
        <v>440</v>
      </c>
      <c r="E10">
        <v>4</v>
      </c>
      <c r="F10">
        <v>0</v>
      </c>
      <c r="L10" s="8" t="s">
        <v>20</v>
      </c>
      <c r="M10" s="8" t="s">
        <v>4</v>
      </c>
      <c r="N10" s="8" t="s">
        <v>5</v>
      </c>
      <c r="O10" s="8" t="s">
        <v>19</v>
      </c>
    </row>
    <row r="11" spans="1:18" x14ac:dyDescent="0.25">
      <c r="A11" t="s">
        <v>9</v>
      </c>
      <c r="B11" s="1">
        <v>0.79002921296296291</v>
      </c>
      <c r="C11" s="1">
        <v>1.122685185185185E-4</v>
      </c>
      <c r="D11">
        <v>440</v>
      </c>
      <c r="E11">
        <v>1</v>
      </c>
      <c r="F11">
        <v>0</v>
      </c>
      <c r="L11" t="s">
        <v>14</v>
      </c>
      <c r="M11">
        <f>(M3/$O3)*100</f>
        <v>87.096774193548384</v>
      </c>
      <c r="N11">
        <f>(N3/$O3)*100</f>
        <v>12.903225806451612</v>
      </c>
      <c r="O11">
        <f>M11+N11</f>
        <v>100</v>
      </c>
    </row>
    <row r="12" spans="1:18" x14ac:dyDescent="0.25">
      <c r="A12" t="s">
        <v>10</v>
      </c>
      <c r="B12" s="1">
        <v>0.78923939814814814</v>
      </c>
      <c r="C12" s="1">
        <v>1.1354166666666667E-4</v>
      </c>
      <c r="D12">
        <v>440</v>
      </c>
      <c r="E12">
        <v>3</v>
      </c>
      <c r="F12">
        <v>1</v>
      </c>
      <c r="L12" t="s">
        <v>15</v>
      </c>
      <c r="M12">
        <f t="shared" ref="M12:N12" si="1">(M4/$O4)*100</f>
        <v>85.454545454545453</v>
      </c>
      <c r="N12">
        <f t="shared" si="1"/>
        <v>14.545454545454545</v>
      </c>
      <c r="O12">
        <f t="shared" ref="O12:O13" si="2">M12+N12</f>
        <v>100</v>
      </c>
    </row>
    <row r="13" spans="1:18" x14ac:dyDescent="0.25">
      <c r="A13" t="s">
        <v>11</v>
      </c>
      <c r="B13" s="1">
        <v>0.78867215277777769</v>
      </c>
      <c r="C13" s="1">
        <v>1.1481481481481481E-4</v>
      </c>
      <c r="D13">
        <v>440</v>
      </c>
      <c r="E13">
        <v>1</v>
      </c>
      <c r="F13">
        <v>1</v>
      </c>
      <c r="L13" t="s">
        <v>16</v>
      </c>
      <c r="M13">
        <f t="shared" ref="M13:N13" si="3">(M5/$O5)*100</f>
        <v>75.806451612903231</v>
      </c>
      <c r="N13">
        <f t="shared" si="3"/>
        <v>24.193548387096776</v>
      </c>
      <c r="O13">
        <f t="shared" si="2"/>
        <v>100</v>
      </c>
    </row>
    <row r="14" spans="1:18" x14ac:dyDescent="0.25">
      <c r="A14" t="s">
        <v>12</v>
      </c>
      <c r="B14" s="1">
        <v>0.78809020833333332</v>
      </c>
      <c r="C14" s="1">
        <v>1.1122685185185184E-4</v>
      </c>
      <c r="D14">
        <v>440</v>
      </c>
      <c r="E14">
        <v>5</v>
      </c>
      <c r="F14">
        <v>1</v>
      </c>
      <c r="M14">
        <f>AVERAGE(M11:M13)</f>
        <v>82.785923753665699</v>
      </c>
    </row>
    <row r="15" spans="1:18" x14ac:dyDescent="0.25">
      <c r="A15" t="s">
        <v>7</v>
      </c>
      <c r="B15" s="1">
        <v>0.78745861111111104</v>
      </c>
      <c r="C15" s="1">
        <v>1.3078703703703706E-4</v>
      </c>
      <c r="D15">
        <v>440</v>
      </c>
      <c r="E15">
        <v>2</v>
      </c>
      <c r="F15">
        <v>1</v>
      </c>
    </row>
    <row r="16" spans="1:18" x14ac:dyDescent="0.25">
      <c r="A16" t="s">
        <v>6</v>
      </c>
      <c r="B16" s="1">
        <v>0.7977184837962964</v>
      </c>
      <c r="C16" s="1">
        <v>1.1574074074074073E-4</v>
      </c>
      <c r="D16">
        <v>440</v>
      </c>
      <c r="E16">
        <v>2</v>
      </c>
      <c r="F16">
        <v>0</v>
      </c>
    </row>
    <row r="17" spans="1:8" x14ac:dyDescent="0.25">
      <c r="A17" t="s">
        <v>13</v>
      </c>
      <c r="B17" s="1">
        <v>0.79687380787037032</v>
      </c>
      <c r="C17" s="1">
        <v>1.4745370370370371E-4</v>
      </c>
      <c r="D17">
        <v>440</v>
      </c>
      <c r="E17">
        <v>6</v>
      </c>
      <c r="F17">
        <v>0</v>
      </c>
    </row>
    <row r="18" spans="1:8" x14ac:dyDescent="0.25">
      <c r="A18" t="s">
        <v>9</v>
      </c>
      <c r="B18" s="1">
        <v>0.79594059027777775</v>
      </c>
      <c r="C18" s="1">
        <v>1.0497685185185185E-4</v>
      </c>
      <c r="D18">
        <v>440</v>
      </c>
      <c r="E18">
        <v>3</v>
      </c>
      <c r="F18">
        <v>0</v>
      </c>
    </row>
    <row r="19" spans="1:8" x14ac:dyDescent="0.25">
      <c r="A19" t="s">
        <v>10</v>
      </c>
      <c r="B19" s="1">
        <v>0.79541466435185182</v>
      </c>
      <c r="C19" s="1">
        <v>1.6597222222222222E-4</v>
      </c>
      <c r="D19">
        <v>440</v>
      </c>
      <c r="E19">
        <v>5</v>
      </c>
      <c r="F19">
        <v>0</v>
      </c>
    </row>
    <row r="20" spans="1:8" x14ac:dyDescent="0.25">
      <c r="A20" t="s">
        <v>11</v>
      </c>
      <c r="B20" s="1">
        <v>0.79449278935185186</v>
      </c>
      <c r="C20" s="1">
        <v>1.2337962962962961E-4</v>
      </c>
      <c r="D20">
        <v>440</v>
      </c>
      <c r="E20">
        <v>1</v>
      </c>
      <c r="F20">
        <v>0</v>
      </c>
    </row>
    <row r="21" spans="1:8" x14ac:dyDescent="0.25">
      <c r="A21" t="s">
        <v>12</v>
      </c>
      <c r="B21" s="1">
        <v>0.79388526620370381</v>
      </c>
      <c r="C21" s="1">
        <v>1.9178240740740741E-4</v>
      </c>
      <c r="D21">
        <v>440</v>
      </c>
      <c r="E21">
        <v>5</v>
      </c>
      <c r="F21">
        <v>0</v>
      </c>
    </row>
    <row r="22" spans="1:8" x14ac:dyDescent="0.25">
      <c r="A22" t="s">
        <v>7</v>
      </c>
      <c r="B22" s="1">
        <v>0.79315528935185187</v>
      </c>
      <c r="C22" s="1">
        <v>1.3182870370370372E-4</v>
      </c>
      <c r="D22">
        <v>440</v>
      </c>
      <c r="E22">
        <v>1</v>
      </c>
      <c r="F22">
        <v>0</v>
      </c>
    </row>
    <row r="23" spans="1:8" x14ac:dyDescent="0.25">
      <c r="A23" s="6" t="s">
        <v>22</v>
      </c>
      <c r="B23" s="5"/>
      <c r="C23" s="5"/>
      <c r="D23" s="5"/>
      <c r="E23" s="5">
        <f>SUM(E2:E22)</f>
        <v>54</v>
      </c>
      <c r="F23" s="5">
        <f>SUM(F2:F22)</f>
        <v>8</v>
      </c>
    </row>
    <row r="24" spans="1:8" x14ac:dyDescent="0.25">
      <c r="A24" s="2"/>
      <c r="B24" s="2"/>
      <c r="C24" s="2"/>
      <c r="D24" s="2"/>
      <c r="E24" s="2"/>
      <c r="F24" s="2"/>
      <c r="H24" t="s">
        <v>28</v>
      </c>
    </row>
    <row r="25" spans="1:8" x14ac:dyDescent="0.25">
      <c r="A25" t="s">
        <v>7</v>
      </c>
      <c r="B25" s="1">
        <v>0.79482453703703693</v>
      </c>
      <c r="C25" s="1">
        <v>1.5011574074074075E-4</v>
      </c>
      <c r="D25">
        <v>440</v>
      </c>
      <c r="E25">
        <v>1</v>
      </c>
      <c r="F25">
        <v>0</v>
      </c>
    </row>
    <row r="26" spans="1:8" x14ac:dyDescent="0.25">
      <c r="A26" t="s">
        <v>17</v>
      </c>
      <c r="B26" s="1">
        <v>0.80195938657407406</v>
      </c>
      <c r="C26" s="1">
        <v>1.3391203703703704E-4</v>
      </c>
      <c r="D26">
        <v>440</v>
      </c>
      <c r="E26">
        <v>3</v>
      </c>
      <c r="F26">
        <v>1</v>
      </c>
    </row>
    <row r="27" spans="1:8" x14ac:dyDescent="0.25">
      <c r="A27" t="s">
        <v>6</v>
      </c>
      <c r="B27" s="1">
        <v>0.80115371527777779</v>
      </c>
      <c r="C27" s="1">
        <v>1.7430555555555556E-4</v>
      </c>
      <c r="D27">
        <v>440</v>
      </c>
      <c r="E27">
        <v>4</v>
      </c>
      <c r="F27">
        <v>0</v>
      </c>
    </row>
    <row r="28" spans="1:8" x14ac:dyDescent="0.25">
      <c r="A28" t="s">
        <v>8</v>
      </c>
      <c r="B28" s="1">
        <v>0.80012940972222213</v>
      </c>
      <c r="C28" s="1">
        <v>1.5706018518518518E-4</v>
      </c>
      <c r="D28">
        <v>440</v>
      </c>
      <c r="E28">
        <v>2</v>
      </c>
      <c r="F28">
        <v>1</v>
      </c>
    </row>
    <row r="29" spans="1:8" x14ac:dyDescent="0.25">
      <c r="A29" t="s">
        <v>9</v>
      </c>
      <c r="B29" s="1">
        <v>0.79895903935185186</v>
      </c>
      <c r="C29" s="1">
        <v>1.7430555555555556E-4</v>
      </c>
      <c r="D29">
        <v>440</v>
      </c>
      <c r="E29">
        <v>5</v>
      </c>
      <c r="F29">
        <v>2</v>
      </c>
    </row>
    <row r="30" spans="1:8" x14ac:dyDescent="0.25">
      <c r="A30" t="s">
        <v>10</v>
      </c>
      <c r="B30" s="1">
        <v>0.79819733796296299</v>
      </c>
      <c r="C30" s="1">
        <v>1.2233796296296295E-4</v>
      </c>
      <c r="D30">
        <v>440</v>
      </c>
      <c r="E30">
        <v>3</v>
      </c>
      <c r="F30">
        <v>0</v>
      </c>
    </row>
    <row r="31" spans="1:8" x14ac:dyDescent="0.25">
      <c r="A31" t="s">
        <v>11</v>
      </c>
      <c r="B31" s="1">
        <v>0.7966040509259259</v>
      </c>
      <c r="C31" s="1">
        <v>1.3854166666666667E-4</v>
      </c>
      <c r="D31">
        <v>440</v>
      </c>
      <c r="E31">
        <v>1</v>
      </c>
      <c r="F31">
        <v>0</v>
      </c>
    </row>
    <row r="32" spans="1:8" x14ac:dyDescent="0.25">
      <c r="A32" t="s">
        <v>12</v>
      </c>
      <c r="B32" s="1">
        <v>0.79571238425925916</v>
      </c>
      <c r="C32" s="1">
        <v>1.1157407407407409E-4</v>
      </c>
      <c r="D32">
        <v>440</v>
      </c>
      <c r="E32">
        <v>0</v>
      </c>
      <c r="F32">
        <v>1</v>
      </c>
    </row>
    <row r="33" spans="1:6" x14ac:dyDescent="0.25">
      <c r="A33" t="s">
        <v>17</v>
      </c>
      <c r="B33" s="1">
        <v>0.80981766203703698</v>
      </c>
      <c r="C33" s="1">
        <v>1.2604166666666669E-4</v>
      </c>
      <c r="D33">
        <v>440</v>
      </c>
      <c r="E33">
        <v>1</v>
      </c>
      <c r="F33">
        <v>0</v>
      </c>
    </row>
    <row r="34" spans="1:6" x14ac:dyDescent="0.25">
      <c r="A34" t="s">
        <v>6</v>
      </c>
      <c r="B34" s="1">
        <v>0.80904706018518524</v>
      </c>
      <c r="C34" s="1">
        <v>1.4097222222222221E-4</v>
      </c>
      <c r="D34">
        <v>440</v>
      </c>
      <c r="E34">
        <v>1</v>
      </c>
      <c r="F34">
        <v>0</v>
      </c>
    </row>
    <row r="35" spans="1:6" x14ac:dyDescent="0.25">
      <c r="A35" t="s">
        <v>8</v>
      </c>
      <c r="B35" s="1">
        <v>0.80829405092592588</v>
      </c>
      <c r="C35" s="1">
        <v>9.9652777777777771E-5</v>
      </c>
      <c r="D35">
        <v>440</v>
      </c>
      <c r="E35">
        <v>2</v>
      </c>
      <c r="F35">
        <v>0</v>
      </c>
    </row>
    <row r="36" spans="1:6" x14ac:dyDescent="0.25">
      <c r="A36" t="s">
        <v>9</v>
      </c>
      <c r="B36" s="1">
        <v>0.80771233796296293</v>
      </c>
      <c r="C36" s="1">
        <v>1.3923611111111111E-4</v>
      </c>
      <c r="D36">
        <v>440</v>
      </c>
      <c r="E36">
        <v>1</v>
      </c>
      <c r="F36">
        <v>0</v>
      </c>
    </row>
    <row r="37" spans="1:6" x14ac:dyDescent="0.25">
      <c r="A37" t="s">
        <v>10</v>
      </c>
      <c r="B37" s="1">
        <v>0.80700122685185194</v>
      </c>
      <c r="C37" s="1">
        <v>1.3252314814814813E-4</v>
      </c>
      <c r="D37">
        <v>440</v>
      </c>
      <c r="E37">
        <v>1</v>
      </c>
      <c r="F37">
        <v>0</v>
      </c>
    </row>
    <row r="38" spans="1:6" x14ac:dyDescent="0.25">
      <c r="A38" t="s">
        <v>11</v>
      </c>
      <c r="B38" s="1">
        <v>0.80511336805555567</v>
      </c>
      <c r="C38" s="1">
        <v>1.1921296296296299E-4</v>
      </c>
      <c r="D38">
        <v>440</v>
      </c>
      <c r="E38">
        <v>1</v>
      </c>
      <c r="F38">
        <v>0</v>
      </c>
    </row>
    <row r="39" spans="1:6" x14ac:dyDescent="0.25">
      <c r="A39" t="s">
        <v>12</v>
      </c>
      <c r="B39" s="1">
        <v>0.80432343750000002</v>
      </c>
      <c r="C39" s="1">
        <v>1.5972222222222223E-4</v>
      </c>
      <c r="D39">
        <v>440</v>
      </c>
      <c r="E39">
        <v>2</v>
      </c>
      <c r="F39">
        <v>0</v>
      </c>
    </row>
    <row r="40" spans="1:6" x14ac:dyDescent="0.25">
      <c r="A40" t="s">
        <v>7</v>
      </c>
      <c r="B40" s="1">
        <v>0.80350156250000004</v>
      </c>
      <c r="C40" s="1">
        <v>1.3900462962962963E-4</v>
      </c>
      <c r="D40">
        <v>440</v>
      </c>
      <c r="E40">
        <v>1</v>
      </c>
      <c r="F40">
        <v>0</v>
      </c>
    </row>
    <row r="41" spans="1:6" x14ac:dyDescent="0.25">
      <c r="A41" t="s">
        <v>17</v>
      </c>
      <c r="B41" s="1">
        <v>0.81737755787037036</v>
      </c>
      <c r="C41" s="1">
        <v>1.4236111111111112E-4</v>
      </c>
      <c r="D41">
        <v>440</v>
      </c>
      <c r="E41">
        <v>3</v>
      </c>
      <c r="F41">
        <v>1</v>
      </c>
    </row>
    <row r="42" spans="1:6" x14ac:dyDescent="0.25">
      <c r="A42" t="s">
        <v>6</v>
      </c>
      <c r="B42" s="1">
        <v>0.81665498842592588</v>
      </c>
      <c r="C42" s="1">
        <v>1.2905092592592593E-4</v>
      </c>
      <c r="D42">
        <v>440</v>
      </c>
      <c r="E42">
        <v>2</v>
      </c>
      <c r="F42">
        <v>1</v>
      </c>
    </row>
    <row r="43" spans="1:6" x14ac:dyDescent="0.25">
      <c r="A43" t="s">
        <v>8</v>
      </c>
      <c r="B43" s="1">
        <v>0.81592165509259262</v>
      </c>
      <c r="C43" s="1">
        <v>1.9930555555555554E-4</v>
      </c>
      <c r="D43">
        <v>440</v>
      </c>
      <c r="E43">
        <v>1</v>
      </c>
      <c r="F43">
        <v>1</v>
      </c>
    </row>
    <row r="44" spans="1:6" x14ac:dyDescent="0.25">
      <c r="A44" t="s">
        <v>9</v>
      </c>
      <c r="B44" s="1">
        <v>0.81507929398148138</v>
      </c>
      <c r="C44" s="1">
        <v>1.1435185185185186E-4</v>
      </c>
      <c r="D44">
        <v>440</v>
      </c>
      <c r="E44">
        <v>4</v>
      </c>
      <c r="F44">
        <v>0</v>
      </c>
    </row>
    <row r="45" spans="1:6" x14ac:dyDescent="0.25">
      <c r="A45" t="s">
        <v>10</v>
      </c>
      <c r="B45" s="1">
        <v>0.81433240740740731</v>
      </c>
      <c r="C45" s="1">
        <v>1.5000000000000001E-4</v>
      </c>
      <c r="D45">
        <v>440</v>
      </c>
      <c r="E45">
        <v>2</v>
      </c>
      <c r="F45">
        <v>0</v>
      </c>
    </row>
    <row r="46" spans="1:6" x14ac:dyDescent="0.25">
      <c r="A46" t="s">
        <v>11</v>
      </c>
      <c r="B46" s="1">
        <v>0.81359120370370375</v>
      </c>
      <c r="C46" s="1">
        <v>1.1921296296296299E-4</v>
      </c>
      <c r="D46">
        <v>440</v>
      </c>
      <c r="E46">
        <v>2</v>
      </c>
      <c r="F46">
        <v>0</v>
      </c>
    </row>
    <row r="47" spans="1:6" x14ac:dyDescent="0.25">
      <c r="A47" t="s">
        <v>12</v>
      </c>
      <c r="B47" s="1">
        <v>0.81295405092592599</v>
      </c>
      <c r="C47" s="1">
        <v>1.3171296296296298E-4</v>
      </c>
      <c r="D47">
        <v>440</v>
      </c>
      <c r="E47">
        <v>2</v>
      </c>
      <c r="F47">
        <v>0</v>
      </c>
    </row>
    <row r="48" spans="1:6" x14ac:dyDescent="0.25">
      <c r="A48" t="s">
        <v>7</v>
      </c>
      <c r="B48" s="1">
        <v>0.81183814814814814</v>
      </c>
      <c r="C48" s="1">
        <v>1.2164351851851853E-4</v>
      </c>
      <c r="D48">
        <v>440</v>
      </c>
      <c r="E48">
        <v>2</v>
      </c>
      <c r="F48">
        <v>0</v>
      </c>
    </row>
    <row r="49" spans="1:8" x14ac:dyDescent="0.25">
      <c r="A49" s="4" t="s">
        <v>21</v>
      </c>
      <c r="B49" s="5"/>
      <c r="C49" s="5"/>
      <c r="D49" s="5"/>
      <c r="E49" s="5">
        <f>SUM(E25:E48)</f>
        <v>47</v>
      </c>
      <c r="F49" s="5">
        <f>SUM(F25:F48)</f>
        <v>8</v>
      </c>
    </row>
    <row r="50" spans="1:8" x14ac:dyDescent="0.25">
      <c r="A50" s="2" t="s">
        <v>18</v>
      </c>
      <c r="B50" s="3">
        <v>0.80999512731481482</v>
      </c>
      <c r="C50" s="3">
        <v>1.6030092592592593E-4</v>
      </c>
      <c r="D50" s="2">
        <v>440</v>
      </c>
      <c r="E50" s="2">
        <v>2</v>
      </c>
      <c r="F50" s="2">
        <v>0</v>
      </c>
      <c r="H50" t="s">
        <v>29</v>
      </c>
    </row>
    <row r="51" spans="1:8" x14ac:dyDescent="0.25">
      <c r="A51" t="s">
        <v>17</v>
      </c>
      <c r="B51" s="1">
        <v>0.80931746527777781</v>
      </c>
      <c r="C51" s="1">
        <v>1.3981481481481481E-4</v>
      </c>
      <c r="D51">
        <v>440</v>
      </c>
      <c r="E51">
        <v>1</v>
      </c>
      <c r="F51">
        <v>3</v>
      </c>
    </row>
    <row r="52" spans="1:8" x14ac:dyDescent="0.25">
      <c r="A52" t="s">
        <v>6</v>
      </c>
      <c r="B52" s="1">
        <v>0.80880424768518522</v>
      </c>
      <c r="C52" s="1">
        <v>1.3275462962962964E-4</v>
      </c>
      <c r="D52">
        <v>440</v>
      </c>
      <c r="E52">
        <v>1</v>
      </c>
      <c r="F52">
        <v>0</v>
      </c>
    </row>
    <row r="53" spans="1:8" x14ac:dyDescent="0.25">
      <c r="A53" t="s">
        <v>8</v>
      </c>
      <c r="B53" s="1">
        <v>0.80801916666666662</v>
      </c>
      <c r="C53" s="1">
        <v>8.4722222222222238E-5</v>
      </c>
      <c r="D53">
        <v>440</v>
      </c>
      <c r="E53">
        <v>2</v>
      </c>
      <c r="F53">
        <v>0</v>
      </c>
    </row>
    <row r="54" spans="1:8" x14ac:dyDescent="0.25">
      <c r="A54" t="s">
        <v>9</v>
      </c>
      <c r="B54" s="1">
        <v>0.80743407407407408</v>
      </c>
      <c r="C54" s="1">
        <v>1.0740740740740739E-4</v>
      </c>
      <c r="D54">
        <v>440</v>
      </c>
      <c r="E54">
        <v>2</v>
      </c>
      <c r="F54">
        <v>0</v>
      </c>
    </row>
    <row r="55" spans="1:8" x14ac:dyDescent="0.25">
      <c r="A55" t="s">
        <v>10</v>
      </c>
      <c r="B55" s="1">
        <v>0.80695268518518526</v>
      </c>
      <c r="C55" s="1">
        <v>1.5150462962962963E-4</v>
      </c>
      <c r="D55">
        <v>440</v>
      </c>
      <c r="E55">
        <v>3</v>
      </c>
      <c r="F55">
        <v>1</v>
      </c>
    </row>
    <row r="56" spans="1:8" x14ac:dyDescent="0.25">
      <c r="A56" t="s">
        <v>11</v>
      </c>
      <c r="B56" s="1">
        <v>0.8064082407407408</v>
      </c>
      <c r="C56" s="1">
        <v>2.0810185185185187E-4</v>
      </c>
      <c r="D56">
        <v>440</v>
      </c>
      <c r="E56">
        <v>2</v>
      </c>
      <c r="F56">
        <v>0</v>
      </c>
    </row>
    <row r="57" spans="1:8" x14ac:dyDescent="0.25">
      <c r="A57" t="s">
        <v>12</v>
      </c>
      <c r="B57" s="1">
        <v>0.80583740740740739</v>
      </c>
      <c r="C57" s="1">
        <v>1.7881944444444445E-4</v>
      </c>
      <c r="D57">
        <v>440</v>
      </c>
      <c r="E57">
        <v>4</v>
      </c>
      <c r="F57">
        <v>1</v>
      </c>
    </row>
    <row r="58" spans="1:8" x14ac:dyDescent="0.25">
      <c r="A58" t="s">
        <v>7</v>
      </c>
      <c r="B58" s="1">
        <v>0.80525807870370369</v>
      </c>
      <c r="C58" s="1">
        <v>1.7314814814814816E-4</v>
      </c>
      <c r="D58">
        <v>440</v>
      </c>
      <c r="E58">
        <v>3</v>
      </c>
      <c r="F58">
        <v>2</v>
      </c>
    </row>
    <row r="59" spans="1:8" x14ac:dyDescent="0.25">
      <c r="A59" t="s">
        <v>8</v>
      </c>
      <c r="B59" s="1">
        <v>0.81357194444444447</v>
      </c>
      <c r="C59" s="1">
        <v>1.5983796296296297E-4</v>
      </c>
      <c r="D59">
        <v>440</v>
      </c>
      <c r="E59">
        <v>4</v>
      </c>
      <c r="F59">
        <v>2</v>
      </c>
    </row>
    <row r="60" spans="1:8" x14ac:dyDescent="0.25">
      <c r="A60" t="s">
        <v>9</v>
      </c>
      <c r="B60" s="1">
        <v>0.81299127314814823</v>
      </c>
      <c r="C60" s="1">
        <v>1.0798611111111111E-4</v>
      </c>
      <c r="D60">
        <v>440</v>
      </c>
      <c r="E60">
        <v>1</v>
      </c>
      <c r="F60">
        <v>0</v>
      </c>
    </row>
    <row r="61" spans="1:8" x14ac:dyDescent="0.25">
      <c r="A61" t="s">
        <v>10</v>
      </c>
      <c r="B61" s="1">
        <v>0.81251465277777779</v>
      </c>
      <c r="C61" s="1">
        <v>1.2974537037037037E-4</v>
      </c>
      <c r="D61">
        <v>440</v>
      </c>
      <c r="E61">
        <v>3</v>
      </c>
      <c r="F61">
        <v>0</v>
      </c>
    </row>
    <row r="62" spans="1:8" x14ac:dyDescent="0.25">
      <c r="A62" t="s">
        <v>11</v>
      </c>
      <c r="B62" s="1">
        <v>0.81192761574074079</v>
      </c>
      <c r="C62" s="1">
        <v>9.8032407407407424E-5</v>
      </c>
      <c r="D62">
        <v>440</v>
      </c>
      <c r="E62">
        <v>1</v>
      </c>
      <c r="F62">
        <v>1</v>
      </c>
    </row>
    <row r="63" spans="1:8" x14ac:dyDescent="0.25">
      <c r="A63" t="s">
        <v>12</v>
      </c>
      <c r="B63" s="1">
        <v>0.81150122685185189</v>
      </c>
      <c r="C63" s="1">
        <v>1.3854166666666667E-4</v>
      </c>
      <c r="D63">
        <v>440</v>
      </c>
      <c r="E63">
        <v>4</v>
      </c>
      <c r="F63">
        <v>0</v>
      </c>
    </row>
    <row r="64" spans="1:8" x14ac:dyDescent="0.25">
      <c r="A64" t="s">
        <v>7</v>
      </c>
      <c r="B64" s="1">
        <v>0.81098729166666672</v>
      </c>
      <c r="C64" s="1">
        <v>1.5115740740740741E-4</v>
      </c>
      <c r="D64">
        <v>440</v>
      </c>
      <c r="E64">
        <v>1</v>
      </c>
      <c r="F64">
        <v>0</v>
      </c>
    </row>
    <row r="65" spans="1:6" x14ac:dyDescent="0.25">
      <c r="A65" t="s">
        <v>9</v>
      </c>
      <c r="B65" s="1">
        <v>0.81781982638888895</v>
      </c>
      <c r="C65" s="1">
        <v>1.2824074074074075E-4</v>
      </c>
      <c r="D65">
        <v>440</v>
      </c>
      <c r="E65">
        <v>2</v>
      </c>
      <c r="F65">
        <v>2</v>
      </c>
    </row>
    <row r="66" spans="1:6" x14ac:dyDescent="0.25">
      <c r="A66" t="s">
        <v>10</v>
      </c>
      <c r="B66" s="1">
        <v>0.81728961805555544</v>
      </c>
      <c r="C66" s="1">
        <v>1.5023148148148149E-4</v>
      </c>
      <c r="D66">
        <v>440</v>
      </c>
      <c r="E66">
        <v>5</v>
      </c>
      <c r="F66">
        <v>3</v>
      </c>
    </row>
    <row r="67" spans="1:6" x14ac:dyDescent="0.25">
      <c r="A67" t="s">
        <v>11</v>
      </c>
      <c r="B67" s="1">
        <v>0.81674552083333329</v>
      </c>
      <c r="C67" s="1">
        <v>1.1793981481481482E-4</v>
      </c>
      <c r="D67">
        <v>440</v>
      </c>
      <c r="E67">
        <v>3</v>
      </c>
      <c r="F67">
        <v>0</v>
      </c>
    </row>
    <row r="68" spans="1:6" x14ac:dyDescent="0.25">
      <c r="A68" t="s">
        <v>12</v>
      </c>
      <c r="B68" s="1">
        <v>0.81612457175925923</v>
      </c>
      <c r="C68" s="1">
        <v>1.5277777777777777E-4</v>
      </c>
      <c r="D68">
        <v>440</v>
      </c>
      <c r="E68">
        <v>2</v>
      </c>
      <c r="F68">
        <v>0</v>
      </c>
    </row>
    <row r="69" spans="1:6" x14ac:dyDescent="0.25">
      <c r="A69" t="s">
        <v>7</v>
      </c>
      <c r="B69" s="1">
        <v>0.81535289351851858</v>
      </c>
      <c r="C69" s="1">
        <v>1.1770833333333334E-4</v>
      </c>
      <c r="D69">
        <v>440</v>
      </c>
      <c r="E69">
        <v>1</v>
      </c>
      <c r="F69">
        <v>0</v>
      </c>
    </row>
    <row r="70" spans="1:6" x14ac:dyDescent="0.25">
      <c r="A70" s="5" t="s">
        <v>22</v>
      </c>
      <c r="B70" s="5"/>
      <c r="C70" s="5"/>
      <c r="D70" s="5"/>
      <c r="E70" s="5">
        <f>SUM(E50:E69)</f>
        <v>47</v>
      </c>
      <c r="F70" s="5">
        <f>SUM(F50:F69)</f>
        <v>15</v>
      </c>
    </row>
    <row r="71" spans="1:6" x14ac:dyDescent="0.25">
      <c r="A71" s="7"/>
      <c r="B71" s="7"/>
      <c r="C71" s="7"/>
      <c r="D71" s="7"/>
      <c r="E71" s="7"/>
      <c r="F71" s="7"/>
    </row>
    <row r="72" spans="1:6" x14ac:dyDescent="0.25">
      <c r="A72" s="7"/>
      <c r="B72" s="7"/>
      <c r="C72" s="7"/>
      <c r="D72" s="7"/>
      <c r="E72" s="7"/>
      <c r="F72" s="7"/>
    </row>
    <row r="73" spans="1:6" x14ac:dyDescent="0.25">
      <c r="A73" s="7"/>
      <c r="B73" s="7"/>
      <c r="C73" s="7"/>
      <c r="D73" s="7"/>
      <c r="E73" s="7"/>
      <c r="F73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did2D_CMAC_10hpi</vt:lpstr>
      <vt:lpstr>AB33_CMAC_10hpi</vt:lpstr>
      <vt:lpstr>Khd4D_CMAC_10hpi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Srimeenakshi</cp:lastModifiedBy>
  <dcterms:created xsi:type="dcterms:W3CDTF">2021-08-24T09:02:14Z</dcterms:created>
  <dcterms:modified xsi:type="dcterms:W3CDTF">2024-08-16T10:02:24Z</dcterms:modified>
</cp:coreProperties>
</file>