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BG-4\Desktop\goxr_characterization\studies\GoxR_Characterization_Reactor\resources\"/>
    </mc:Choice>
  </mc:AlternateContent>
  <xr:revisionPtr revIDLastSave="0" documentId="13_ncr:1_{15AEB378-E268-4855-82BD-6DBF0E5E3B0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Vorkulturen" sheetId="1" r:id="rId1"/>
    <sheet name="DASBOX-Kultivierung" sheetId="2" r:id="rId2"/>
    <sheet name="DASBOX-Einstellung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I8" i="1"/>
  <c r="I10" i="1" s="1"/>
  <c r="J8" i="1"/>
  <c r="J10" i="1" s="1"/>
  <c r="K8" i="1"/>
  <c r="K10" i="1" s="1"/>
  <c r="B8" i="1"/>
  <c r="H8" i="1" s="1"/>
  <c r="H10" i="1" s="1"/>
</calcChain>
</file>

<file path=xl/sharedStrings.xml><?xml version="1.0" encoding="utf-8"?>
<sst xmlns="http://schemas.openxmlformats.org/spreadsheetml/2006/main" count="45" uniqueCount="27">
  <si>
    <t>1. VK</t>
  </si>
  <si>
    <t>2. VK</t>
  </si>
  <si>
    <t>OD 2. VK</t>
  </si>
  <si>
    <t>∆hsdR I</t>
  </si>
  <si>
    <t>∆hsdR II</t>
  </si>
  <si>
    <t>∆hsdR ∆goxR I</t>
  </si>
  <si>
    <t>∆hsdR ∆goxR II</t>
  </si>
  <si>
    <t>Taken</t>
  </si>
  <si>
    <t>Spin down</t>
  </si>
  <si>
    <t>Saline</t>
  </si>
  <si>
    <t xml:space="preserve">15 mL </t>
  </si>
  <si>
    <t>100 mL shaking flasks with three baffles</t>
  </si>
  <si>
    <t>Gox-Media 4% Mannitol</t>
  </si>
  <si>
    <t>Reactor 1</t>
  </si>
  <si>
    <t>Reactor 2</t>
  </si>
  <si>
    <t>Reactor 3</t>
  </si>
  <si>
    <t>Reactor 4</t>
  </si>
  <si>
    <t>Inoculation</t>
  </si>
  <si>
    <t xml:space="preserve">mL </t>
  </si>
  <si>
    <t>Taken up in Saline</t>
  </si>
  <si>
    <t>Cef50</t>
  </si>
  <si>
    <t>h</t>
  </si>
  <si>
    <t>Ernte (ca. 20 ml) vor O2-Limitation sowie 20 min nach O2-Limitation</t>
  </si>
  <si>
    <t>hsdR - 101</t>
  </si>
  <si>
    <t>hsdR goxR 6-3</t>
  </si>
  <si>
    <t>9:25 (Day 2)</t>
  </si>
  <si>
    <t>13:25 (Day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</si>
</sst>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1" xfId="0" applyFont="1" applyBorder="1"/>
    <xf numFmtId="20" fontId="0" fillId="0" borderId="1" xfId="0" applyNumberFormat="1" applyBorder="1"/>
    <xf numFmtId="14" fontId="0" fillId="0" borderId="1" xfId="0" applyNumberFormat="1" applyBorder="1"/>
    <xf numFmtId="0" fontId="1" fillId="0" borderId="1" xfId="0" applyFont="1" applyFill="1" applyBorder="1"/>
    <xf numFmtId="0" fontId="0" fillId="0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opLeftCell="A4" workbookViewId="0">
      <selection activeCell="C17" sqref="C17"/>
    </sheetView>
  </sheetViews>
  <sheetFormatPr baseColWidth="10" defaultRowHeight="14.4" x14ac:dyDescent="0.3"/>
  <cols>
    <col min="2" max="2" width="22.44140625" bestFit="1" customWidth="1"/>
    <col min="4" max="4" width="13.33203125" bestFit="1" customWidth="1"/>
    <col min="5" max="5" width="13.88671875" bestFit="1" customWidth="1"/>
    <col min="7" max="7" width="15.44140625" bestFit="1" customWidth="1"/>
    <col min="10" max="10" width="13.33203125" bestFit="1" customWidth="1"/>
    <col min="11" max="11" width="13.88671875" bestFit="1" customWidth="1"/>
  </cols>
  <sheetData>
    <row r="1" spans="1:13" x14ac:dyDescent="0.3">
      <c r="B1" t="s">
        <v>12</v>
      </c>
      <c r="C1" t="s">
        <v>20</v>
      </c>
    </row>
    <row r="3" spans="1:13" x14ac:dyDescent="0.3">
      <c r="A3" s="2" t="s">
        <v>0</v>
      </c>
      <c r="B3" s="5">
        <v>43599</v>
      </c>
      <c r="C3" t="s">
        <v>10</v>
      </c>
      <c r="D3" t="s">
        <v>11</v>
      </c>
    </row>
    <row r="4" spans="1:13" x14ac:dyDescent="0.3">
      <c r="A4" s="2" t="s">
        <v>1</v>
      </c>
      <c r="B4" s="5">
        <v>43600</v>
      </c>
    </row>
    <row r="5" spans="1:13" x14ac:dyDescent="0.3">
      <c r="B5" s="1"/>
    </row>
    <row r="6" spans="1:13" x14ac:dyDescent="0.3">
      <c r="A6" s="2"/>
      <c r="B6" s="2" t="s">
        <v>13</v>
      </c>
      <c r="C6" s="2" t="s">
        <v>14</v>
      </c>
      <c r="D6" s="2" t="s">
        <v>15</v>
      </c>
      <c r="E6" s="2" t="s">
        <v>16</v>
      </c>
      <c r="G6" s="2"/>
      <c r="H6" s="2" t="s">
        <v>13</v>
      </c>
      <c r="I6" s="2" t="s">
        <v>14</v>
      </c>
      <c r="J6" s="2" t="s">
        <v>15</v>
      </c>
      <c r="K6" s="2" t="s">
        <v>16</v>
      </c>
      <c r="L6" s="2"/>
    </row>
    <row r="7" spans="1:13" x14ac:dyDescent="0.3">
      <c r="A7" s="2" t="s">
        <v>2</v>
      </c>
      <c r="B7" s="3" t="s">
        <v>3</v>
      </c>
      <c r="C7" s="3" t="s">
        <v>4</v>
      </c>
      <c r="D7" s="3" t="s">
        <v>5</v>
      </c>
      <c r="E7" s="3" t="s">
        <v>6</v>
      </c>
      <c r="G7" s="2" t="s">
        <v>17</v>
      </c>
      <c r="H7" s="3" t="s">
        <v>3</v>
      </c>
      <c r="I7" s="3" t="s">
        <v>4</v>
      </c>
      <c r="J7" s="3" t="s">
        <v>5</v>
      </c>
      <c r="K7" s="3" t="s">
        <v>6</v>
      </c>
      <c r="L7" s="2"/>
    </row>
    <row r="8" spans="1:13" x14ac:dyDescent="0.3">
      <c r="A8" s="4">
        <v>0.34375</v>
      </c>
      <c r="B8" s="2">
        <f>0.122*20</f>
        <v>2.44</v>
      </c>
      <c r="C8" s="2">
        <f>0.121*20</f>
        <v>2.42</v>
      </c>
      <c r="D8" s="2">
        <f>0.145*20</f>
        <v>2.9</v>
      </c>
      <c r="E8" s="2">
        <f>0.119*20</f>
        <v>2.38</v>
      </c>
      <c r="G8" s="2"/>
      <c r="H8" s="2">
        <f>200/B8*0.3</f>
        <v>24.590163934426229</v>
      </c>
      <c r="I8" s="2">
        <f t="shared" ref="I8:K8" si="0">200/C8*0.3</f>
        <v>24.793388429752067</v>
      </c>
      <c r="J8" s="2">
        <f t="shared" si="0"/>
        <v>20.689655172413794</v>
      </c>
      <c r="K8" s="2">
        <f t="shared" si="0"/>
        <v>25.210084033613445</v>
      </c>
      <c r="L8" s="2"/>
    </row>
    <row r="9" spans="1:13" x14ac:dyDescent="0.3">
      <c r="G9" s="2"/>
      <c r="H9" s="2"/>
      <c r="I9" s="2"/>
      <c r="J9" s="2"/>
      <c r="K9" s="2"/>
      <c r="L9" s="2"/>
    </row>
    <row r="10" spans="1:13" x14ac:dyDescent="0.3">
      <c r="G10" s="2" t="s">
        <v>7</v>
      </c>
      <c r="H10" s="2">
        <f>H8+3</f>
        <v>27.590163934426229</v>
      </c>
      <c r="I10" s="2">
        <f t="shared" ref="I10:K10" si="1">I8+3</f>
        <v>27.793388429752067</v>
      </c>
      <c r="J10" s="2">
        <f t="shared" si="1"/>
        <v>23.689655172413794</v>
      </c>
      <c r="K10" s="2">
        <f t="shared" si="1"/>
        <v>28.210084033613445</v>
      </c>
      <c r="L10" s="2" t="s">
        <v>8</v>
      </c>
    </row>
    <row r="11" spans="1:13" x14ac:dyDescent="0.3">
      <c r="G11" s="2" t="s">
        <v>9</v>
      </c>
      <c r="H11" s="2">
        <v>3</v>
      </c>
      <c r="I11" s="2">
        <v>3</v>
      </c>
      <c r="J11" s="2">
        <v>3</v>
      </c>
      <c r="K11" s="2">
        <v>3</v>
      </c>
      <c r="L11" s="2" t="s">
        <v>18</v>
      </c>
      <c r="M11" t="s">
        <v>19</v>
      </c>
    </row>
    <row r="15" spans="1:13" x14ac:dyDescent="0.3">
      <c r="C15" t="s">
        <v>23</v>
      </c>
    </row>
    <row r="16" spans="1:13" x14ac:dyDescent="0.3">
      <c r="C16" t="s">
        <v>24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abSelected="1" workbookViewId="0">
      <selection activeCell="E5" sqref="E5"/>
    </sheetView>
  </sheetViews>
  <sheetFormatPr baseColWidth="10" defaultRowHeight="14.4" x14ac:dyDescent="0.3"/>
  <cols>
    <col min="4" max="4" width="13.33203125" bestFit="1" customWidth="1"/>
    <col min="5" max="5" width="13.88671875" bestFit="1" customWidth="1"/>
    <col min="7" max="7" width="13.109375" bestFit="1" customWidth="1"/>
  </cols>
  <sheetData>
    <row r="1" spans="1:8" x14ac:dyDescent="0.3">
      <c r="B1" t="s">
        <v>12</v>
      </c>
      <c r="D1" t="s">
        <v>20</v>
      </c>
    </row>
    <row r="4" spans="1:8" x14ac:dyDescent="0.3">
      <c r="A4" s="2"/>
      <c r="B4" s="2" t="s">
        <v>13</v>
      </c>
      <c r="C4" s="2" t="s">
        <v>14</v>
      </c>
      <c r="D4" s="2" t="s">
        <v>15</v>
      </c>
      <c r="E4" s="2" t="s">
        <v>16</v>
      </c>
      <c r="F4" s="2"/>
    </row>
    <row r="5" spans="1:8" x14ac:dyDescent="0.3">
      <c r="A5" s="2"/>
      <c r="B5" s="3" t="s">
        <v>3</v>
      </c>
      <c r="C5" s="3" t="s">
        <v>4</v>
      </c>
      <c r="D5" s="3" t="s">
        <v>5</v>
      </c>
      <c r="E5" s="3" t="s">
        <v>6</v>
      </c>
      <c r="F5" s="6" t="s">
        <v>21</v>
      </c>
    </row>
    <row r="6" spans="1:8" x14ac:dyDescent="0.3">
      <c r="A6" s="4">
        <v>0.3923611111111111</v>
      </c>
      <c r="B6" s="2">
        <v>0.33</v>
      </c>
      <c r="C6" s="2">
        <v>0.32</v>
      </c>
      <c r="D6" s="2">
        <v>0.35</v>
      </c>
      <c r="E6" s="2">
        <v>0.31</v>
      </c>
      <c r="F6" s="2">
        <v>0</v>
      </c>
    </row>
    <row r="7" spans="1:8" x14ac:dyDescent="0.3">
      <c r="A7" s="4">
        <v>0.47569444444444442</v>
      </c>
      <c r="B7" s="2">
        <v>0.48</v>
      </c>
      <c r="C7" s="2">
        <v>0.54</v>
      </c>
      <c r="D7" s="2">
        <v>0.76</v>
      </c>
      <c r="E7" s="2">
        <v>0.56000000000000005</v>
      </c>
      <c r="F7" s="2">
        <v>2</v>
      </c>
    </row>
    <row r="8" spans="1:8" x14ac:dyDescent="0.3">
      <c r="A8" s="4">
        <v>0.55902777777777779</v>
      </c>
      <c r="B8" s="2">
        <v>1.02</v>
      </c>
      <c r="C8" s="2">
        <v>1</v>
      </c>
      <c r="D8" s="2">
        <v>1.44</v>
      </c>
      <c r="E8" s="2">
        <v>1.24</v>
      </c>
      <c r="F8" s="2">
        <v>4</v>
      </c>
    </row>
    <row r="9" spans="1:8" x14ac:dyDescent="0.3">
      <c r="A9" s="4">
        <v>0.60069444444444442</v>
      </c>
      <c r="B9" s="2">
        <v>1.52</v>
      </c>
      <c r="C9" s="2">
        <v>1.5</v>
      </c>
      <c r="D9" s="2">
        <v>2.2400000000000002</v>
      </c>
      <c r="E9" s="2">
        <v>1.84</v>
      </c>
      <c r="F9" s="7">
        <v>5</v>
      </c>
      <c r="H9" t="s">
        <v>22</v>
      </c>
    </row>
    <row r="10" spans="1:8" x14ac:dyDescent="0.3">
      <c r="A10" s="4">
        <v>0.68402777777777779</v>
      </c>
      <c r="B10" s="2">
        <v>2.68</v>
      </c>
      <c r="C10" s="2">
        <v>2.56</v>
      </c>
      <c r="D10" s="2">
        <v>2.92</v>
      </c>
      <c r="E10" s="2">
        <v>2.58</v>
      </c>
      <c r="F10" s="2">
        <v>6</v>
      </c>
    </row>
    <row r="11" spans="1:8" x14ac:dyDescent="0.3">
      <c r="A11" s="4">
        <v>0.69791666666666663</v>
      </c>
      <c r="B11" s="2">
        <v>2.96</v>
      </c>
      <c r="C11" s="2">
        <v>2.92</v>
      </c>
      <c r="D11" s="2">
        <v>3.03</v>
      </c>
      <c r="E11" s="2">
        <v>2.93</v>
      </c>
      <c r="F11" s="2">
        <v>6.2</v>
      </c>
    </row>
    <row r="12" spans="1:8" x14ac:dyDescent="0.3">
      <c r="A12" s="4">
        <v>0.76736111111111116</v>
      </c>
      <c r="B12" s="2">
        <v>3.7</v>
      </c>
      <c r="C12" s="2">
        <v>3.73</v>
      </c>
      <c r="D12" s="2">
        <v>4.0999999999999996</v>
      </c>
      <c r="E12" s="2">
        <v>3.8</v>
      </c>
      <c r="F12" s="2">
        <v>8</v>
      </c>
    </row>
    <row r="13" spans="1:8" x14ac:dyDescent="0.3">
      <c r="A13" s="2" t="s">
        <v>25</v>
      </c>
      <c r="B13" s="2">
        <v>5.23</v>
      </c>
      <c r="C13" s="2">
        <v>5.26</v>
      </c>
      <c r="D13" s="2">
        <v>5.32</v>
      </c>
      <c r="E13" s="2">
        <v>5.3</v>
      </c>
      <c r="F13" s="2">
        <v>24</v>
      </c>
    </row>
    <row r="14" spans="1:8" x14ac:dyDescent="0.3">
      <c r="A14" s="2" t="s">
        <v>26</v>
      </c>
      <c r="B14" s="2">
        <v>5.4</v>
      </c>
      <c r="C14" s="2">
        <v>5.5</v>
      </c>
      <c r="D14" s="2">
        <v>5.51</v>
      </c>
      <c r="E14" s="2">
        <v>5.49</v>
      </c>
      <c r="F14" s="2">
        <v>28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Vorkulturen</vt:lpstr>
      <vt:lpstr>DASBOX-Kultivierung</vt:lpstr>
      <vt:lpstr>DASBOX-Einstellungen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Kranz, Angela</dc:creator>
  <cp:lastModifiedBy>Kranz, Angela</cp:lastModifiedBy>
  <dcterms:created xsi:type="dcterms:W3CDTF">2019-05-16T05:37:44Z</dcterms:created>
  <dcterms:modified xsi:type="dcterms:W3CDTF">2024-05-19T08:28:37Z</dcterms:modified>
</cp:coreProperties>
</file>