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5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autoCompressPictures="0"/>
  <bookViews>
    <workbookView xWindow="10780" yWindow="240" windowWidth="14820" windowHeight="15360" tabRatio="500" activeTab="2"/>
  </bookViews>
  <sheets>
    <sheet name="工作表1" sheetId="1" r:id="rId1"/>
    <sheet name="工作表3" sheetId="3" r:id="rId2"/>
    <sheet name="工作表4" sheetId="4" r:id="rId3"/>
  </sheets>
  <definedNames>
    <definedName name="_xlnm._FilterDatabase" localSheetId="0" hidden="1">工作表1!$G$1:$G$145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8" i="3" l="1"/>
  <c r="G58" i="3"/>
  <c r="F2" i="3"/>
  <c r="G2" i="3"/>
  <c r="F26" i="3"/>
  <c r="G26" i="3"/>
  <c r="F16" i="3"/>
  <c r="G16" i="3"/>
  <c r="F3" i="3"/>
  <c r="F73" i="3"/>
  <c r="G73" i="3"/>
  <c r="F72" i="3"/>
  <c r="G72" i="3"/>
  <c r="F71" i="3"/>
  <c r="G71" i="3"/>
  <c r="I71" i="3"/>
  <c r="H71" i="3"/>
  <c r="F70" i="3"/>
  <c r="G70" i="3"/>
  <c r="F69" i="3"/>
  <c r="G69" i="3"/>
  <c r="F68" i="3"/>
  <c r="G68" i="3"/>
  <c r="I68" i="3"/>
  <c r="H68" i="3"/>
  <c r="F67" i="3"/>
  <c r="G67" i="3"/>
  <c r="F66" i="3"/>
  <c r="G66" i="3"/>
  <c r="F65" i="3"/>
  <c r="G65" i="3"/>
  <c r="I65" i="3"/>
  <c r="H65" i="3"/>
  <c r="F64" i="3"/>
  <c r="G64" i="3"/>
  <c r="F63" i="3"/>
  <c r="G63" i="3"/>
  <c r="F62" i="3"/>
  <c r="G62" i="3"/>
  <c r="I62" i="3"/>
  <c r="H62" i="3"/>
  <c r="F61" i="3"/>
  <c r="G61" i="3"/>
  <c r="F60" i="3"/>
  <c r="G60" i="3"/>
  <c r="F59" i="3"/>
  <c r="G59" i="3"/>
  <c r="I59" i="3"/>
  <c r="H59" i="3"/>
  <c r="F57" i="3"/>
  <c r="G57" i="3"/>
  <c r="F56" i="3"/>
  <c r="G56" i="3"/>
  <c r="I56" i="3"/>
  <c r="H56" i="3"/>
  <c r="F55" i="3"/>
  <c r="G55" i="3"/>
  <c r="F54" i="3"/>
  <c r="G54" i="3"/>
  <c r="F53" i="3"/>
  <c r="G53" i="3"/>
  <c r="I53" i="3"/>
  <c r="H53" i="3"/>
  <c r="F52" i="3"/>
  <c r="G52" i="3"/>
  <c r="F51" i="3"/>
  <c r="G51" i="3"/>
  <c r="F50" i="3"/>
  <c r="G50" i="3"/>
  <c r="I50" i="3"/>
  <c r="H50" i="3"/>
  <c r="F49" i="3"/>
  <c r="G49" i="3"/>
  <c r="F48" i="3"/>
  <c r="G48" i="3"/>
  <c r="F47" i="3"/>
  <c r="G47" i="3"/>
  <c r="I47" i="3"/>
  <c r="H47" i="3"/>
  <c r="F46" i="3"/>
  <c r="G46" i="3"/>
  <c r="F45" i="3"/>
  <c r="G45" i="3"/>
  <c r="F44" i="3"/>
  <c r="G44" i="3"/>
  <c r="I44" i="3"/>
  <c r="H44" i="3"/>
  <c r="F43" i="3"/>
  <c r="G43" i="3"/>
  <c r="F42" i="3"/>
  <c r="G42" i="3"/>
  <c r="F41" i="3"/>
  <c r="G41" i="3"/>
  <c r="I41" i="3"/>
  <c r="H41" i="3"/>
  <c r="F40" i="3"/>
  <c r="G40" i="3"/>
  <c r="F39" i="3"/>
  <c r="G39" i="3"/>
  <c r="F38" i="3"/>
  <c r="G38" i="3"/>
  <c r="I38" i="3"/>
  <c r="H38" i="3"/>
  <c r="F37" i="3"/>
  <c r="G37" i="3"/>
  <c r="F36" i="3"/>
  <c r="G36" i="3"/>
  <c r="F35" i="3"/>
  <c r="G35" i="3"/>
  <c r="I35" i="3"/>
  <c r="H35" i="3"/>
  <c r="F34" i="3"/>
  <c r="G34" i="3"/>
  <c r="F33" i="3"/>
  <c r="G33" i="3"/>
  <c r="F32" i="3"/>
  <c r="G32" i="3"/>
  <c r="I32" i="3"/>
  <c r="H32" i="3"/>
  <c r="F31" i="3"/>
  <c r="G31" i="3"/>
  <c r="F30" i="3"/>
  <c r="G30" i="3"/>
  <c r="F29" i="3"/>
  <c r="G29" i="3"/>
  <c r="I29" i="3"/>
  <c r="H29" i="3"/>
  <c r="F28" i="3"/>
  <c r="G28" i="3"/>
  <c r="F27" i="3"/>
  <c r="G27" i="3"/>
  <c r="I26" i="3"/>
  <c r="H26" i="3"/>
  <c r="F25" i="3"/>
  <c r="G25" i="3"/>
  <c r="F24" i="3"/>
  <c r="G24" i="3"/>
  <c r="F23" i="3"/>
  <c r="G23" i="3"/>
  <c r="I23" i="3"/>
  <c r="H23" i="3"/>
  <c r="F22" i="3"/>
  <c r="G22" i="3"/>
  <c r="F21" i="3"/>
  <c r="G21" i="3"/>
  <c r="F20" i="3"/>
  <c r="G20" i="3"/>
  <c r="I20" i="3"/>
  <c r="H20" i="3"/>
  <c r="F19" i="3"/>
  <c r="G19" i="3"/>
  <c r="F18" i="3"/>
  <c r="G18" i="3"/>
  <c r="F17" i="3"/>
  <c r="G17" i="3"/>
  <c r="I17" i="3"/>
  <c r="H17" i="3"/>
  <c r="F15" i="3"/>
  <c r="G15" i="3"/>
  <c r="F14" i="3"/>
  <c r="G14" i="3"/>
  <c r="I14" i="3"/>
  <c r="H14" i="3"/>
  <c r="F13" i="3"/>
  <c r="G13" i="3"/>
  <c r="F12" i="3"/>
  <c r="G12" i="3"/>
  <c r="F11" i="3"/>
  <c r="G11" i="3"/>
  <c r="I11" i="3"/>
  <c r="H11" i="3"/>
  <c r="F10" i="3"/>
  <c r="G10" i="3"/>
  <c r="F9" i="3"/>
  <c r="G9" i="3"/>
  <c r="F8" i="3"/>
  <c r="G8" i="3"/>
  <c r="I8" i="3"/>
  <c r="H8" i="3"/>
  <c r="F7" i="3"/>
  <c r="G7" i="3"/>
  <c r="F6" i="3"/>
  <c r="G6" i="3"/>
  <c r="F5" i="3"/>
  <c r="G5" i="3"/>
  <c r="I5" i="3"/>
  <c r="H5" i="3"/>
  <c r="F4" i="3"/>
  <c r="G4" i="3"/>
  <c r="G3" i="3"/>
  <c r="I2" i="3"/>
  <c r="H2" i="3"/>
</calcChain>
</file>

<file path=xl/sharedStrings.xml><?xml version="1.0" encoding="utf-8"?>
<sst xmlns="http://schemas.openxmlformats.org/spreadsheetml/2006/main" count="741" uniqueCount="77">
  <si>
    <t>Well</t>
  </si>
  <si>
    <t>Cq</t>
  </si>
  <si>
    <t>Gene</t>
  </si>
  <si>
    <t>Type</t>
  </si>
  <si>
    <t>Genotype</t>
  </si>
  <si>
    <t>Code</t>
  </si>
  <si>
    <t>A1</t>
  </si>
  <si>
    <t>PIF4</t>
  </si>
  <si>
    <t>test</t>
  </si>
  <si>
    <t>Ws-2</t>
  </si>
  <si>
    <t>A10</t>
  </si>
  <si>
    <t>PP2A</t>
  </si>
  <si>
    <t>ref</t>
  </si>
  <si>
    <t>B1</t>
  </si>
  <si>
    <t>B10</t>
  </si>
  <si>
    <t>C1</t>
  </si>
  <si>
    <t>C10</t>
  </si>
  <si>
    <t>D1</t>
  </si>
  <si>
    <t>elf3</t>
  </si>
  <si>
    <t>D10</t>
  </si>
  <si>
    <t>E1</t>
  </si>
  <si>
    <t>E10</t>
  </si>
  <si>
    <t>F1</t>
  </si>
  <si>
    <t>F10</t>
  </si>
  <si>
    <t>G1</t>
  </si>
  <si>
    <t>gi</t>
  </si>
  <si>
    <t>G10</t>
  </si>
  <si>
    <t>H1</t>
  </si>
  <si>
    <t>H10</t>
  </si>
  <si>
    <t>A2</t>
  </si>
  <si>
    <t>A11</t>
  </si>
  <si>
    <t>B2</t>
  </si>
  <si>
    <t>elf3 gi</t>
  </si>
  <si>
    <t>B11</t>
  </si>
  <si>
    <t>C2</t>
  </si>
  <si>
    <t>C11</t>
  </si>
  <si>
    <t>D2</t>
  </si>
  <si>
    <t>D11</t>
  </si>
  <si>
    <t>E2</t>
  </si>
  <si>
    <t>E11</t>
  </si>
  <si>
    <t>F2</t>
  </si>
  <si>
    <t>F11</t>
  </si>
  <si>
    <t>G2</t>
  </si>
  <si>
    <t>G11</t>
  </si>
  <si>
    <t>H2</t>
  </si>
  <si>
    <t>H11</t>
  </si>
  <si>
    <t>A3</t>
  </si>
  <si>
    <t>A12</t>
  </si>
  <si>
    <t>B3</t>
  </si>
  <si>
    <t>B12</t>
  </si>
  <si>
    <t>C3</t>
  </si>
  <si>
    <t>C12</t>
  </si>
  <si>
    <t>D3</t>
  </si>
  <si>
    <t>D12</t>
  </si>
  <si>
    <t>E3</t>
  </si>
  <si>
    <t>E12</t>
  </si>
  <si>
    <t>F3</t>
  </si>
  <si>
    <t>F12</t>
  </si>
  <si>
    <t>G3</t>
  </si>
  <si>
    <t>G12</t>
  </si>
  <si>
    <t>H3</t>
  </si>
  <si>
    <t>H12</t>
  </si>
  <si>
    <t>Time</t>
  </si>
  <si>
    <t>Cq_t</t>
  </si>
  <si>
    <t>Cq_r</t>
  </si>
  <si>
    <t>deltaCq</t>
  </si>
  <si>
    <t>2^-deltaCq</t>
  </si>
  <si>
    <t>Av</t>
  </si>
  <si>
    <t>SE</t>
  </si>
  <si>
    <t>ZT00</t>
  </si>
  <si>
    <t>ZT04</t>
  </si>
  <si>
    <t>ZT08</t>
  </si>
  <si>
    <t>ZT12</t>
  </si>
  <si>
    <t>ZT16</t>
  </si>
  <si>
    <t>ZT20</t>
  </si>
  <si>
    <t>ZT00</t>
    <phoneticPr fontId="2" type="noConversion"/>
  </si>
  <si>
    <t>new primer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</si>
</sst>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.00_);[Red]\(0.00\)"/>
  </numFmts>
  <fonts count="5" x14ac:knownFonts="1">
    <font>
      <sz val="12"/>
      <color theme="1"/>
      <name val="宋体"/>
      <family val="2"/>
      <charset val="134"/>
      <scheme val="minor"/>
    </font>
    <font>
      <sz val="12"/>
      <color rgb="FF000000"/>
      <name val="宋体"/>
      <charset val="134"/>
      <scheme val="minor"/>
    </font>
    <font>
      <sz val="9"/>
      <name val="宋体"/>
      <charset val="134"/>
      <scheme val="minor"/>
    </font>
    <font>
      <u/>
      <sz val="12"/>
      <color theme="10"/>
      <name val="宋体"/>
      <charset val="134"/>
      <scheme val="minor"/>
    </font>
    <font>
      <u/>
      <sz val="12"/>
      <color theme="11"/>
      <name val="宋体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/>
        <bgColor indexed="64"/>
      </patternFill>
    </fill>
  </fills>
  <borders count="1">
    <border>
      <left/>
      <right/>
      <top/>
      <bottom/>
      <diagonal/>
    </border>
  </borders>
  <cellStyleXfs count="4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8">
    <xf numFmtId="0" fontId="0" fillId="0" borderId="0" xfId="0"/>
    <xf numFmtId="177" fontId="0" fillId="0" borderId="0" xfId="0" applyNumberFormat="1"/>
    <xf numFmtId="176" fontId="0" fillId="0" borderId="0" xfId="0" applyNumberFormat="1"/>
    <xf numFmtId="0" fontId="1" fillId="0" borderId="0" xfId="0" applyFont="1"/>
    <xf numFmtId="0" fontId="0" fillId="0" borderId="0" xfId="0" applyFill="1"/>
    <xf numFmtId="0" fontId="0" fillId="2" borderId="0" xfId="0" applyFill="1"/>
    <xf numFmtId="177" fontId="0" fillId="0" borderId="0" xfId="0" applyNumberFormat="1" applyFill="1"/>
    <xf numFmtId="0" fontId="0" fillId="3" borderId="0" xfId="0" applyFill="1"/>
  </cellXfs>
  <cellStyles count="43">
    <cellStyle name="普通" xfId="0" builtinId="0"/>
    <cellStyle name="访问过的超链接" xfId="2" builtinId="9" hidden="1"/>
    <cellStyle name="访问过的超链接" xfId="4" builtinId="9" hidden="1"/>
    <cellStyle name="访问过的超链接" xfId="6" builtinId="9" hidden="1"/>
    <cellStyle name="访问过的超链接" xfId="8" builtinId="9" hidden="1"/>
    <cellStyle name="访问过的超链接" xfId="10" builtinId="9" hidden="1"/>
    <cellStyle name="访问过的超链接" xfId="12" builtinId="9" hidden="1"/>
    <cellStyle name="访问过的超链接" xfId="14" builtinId="9" hidden="1"/>
    <cellStyle name="访问过的超链接" xfId="16" builtinId="9" hidden="1"/>
    <cellStyle name="访问过的超链接" xfId="18" builtinId="9" hidden="1"/>
    <cellStyle name="访问过的超链接" xfId="20" builtinId="9" hidden="1"/>
    <cellStyle name="访问过的超链接" xfId="22" builtinId="9" hidden="1"/>
    <cellStyle name="访问过的超链接" xfId="24" builtinId="9" hidden="1"/>
    <cellStyle name="访问过的超链接" xfId="26" builtinId="9" hidden="1"/>
    <cellStyle name="访问过的超链接" xfId="28" builtinId="9" hidden="1"/>
    <cellStyle name="访问过的超链接" xfId="30" builtinId="9" hidden="1"/>
    <cellStyle name="访问过的超链接" xfId="32" builtinId="9" hidden="1"/>
    <cellStyle name="访问过的超链接" xfId="34" builtinId="9" hidden="1"/>
    <cellStyle name="访问过的超链接" xfId="36" builtinId="9" hidden="1"/>
    <cellStyle name="访问过的超链接" xfId="38" builtinId="9" hidden="1"/>
    <cellStyle name="访问过的超链接" xfId="40" builtinId="9" hidden="1"/>
    <cellStyle name="访问过的超链接" xfId="42" builtinId="9" hidden="1"/>
    <cellStyle name="超链接" xfId="1" builtinId="8" hidden="1"/>
    <cellStyle name="超链接" xfId="3" builtinId="8" hidden="1"/>
    <cellStyle name="超链接" xfId="5" builtinId="8" hidden="1"/>
    <cellStyle name="超链接" xfId="7" builtinId="8" hidden="1"/>
    <cellStyle name="超链接" xfId="9" builtinId="8" hidden="1"/>
    <cellStyle name="超链接" xfId="11" builtinId="8" hidden="1"/>
    <cellStyle name="超链接" xfId="13" builtinId="8" hidden="1"/>
    <cellStyle name="超链接" xfId="15" builtinId="8" hidden="1"/>
    <cellStyle name="超链接" xfId="17" builtinId="8" hidden="1"/>
    <cellStyle name="超链接" xfId="19" builtinId="8" hidden="1"/>
    <cellStyle name="超链接" xfId="21" builtinId="8" hidden="1"/>
    <cellStyle name="超链接" xfId="23" builtinId="8" hidden="1"/>
    <cellStyle name="超链接" xfId="25" builtinId="8" hidden="1"/>
    <cellStyle name="超链接" xfId="27" builtinId="8" hidden="1"/>
    <cellStyle name="超链接" xfId="29" builtinId="8" hidden="1"/>
    <cellStyle name="超链接" xfId="31" builtinId="8" hidden="1"/>
    <cellStyle name="超链接" xfId="33" builtinId="8" hidden="1"/>
    <cellStyle name="超链接" xfId="35" builtinId="8" hidden="1"/>
    <cellStyle name="超链接" xfId="37" builtinId="8" hidden="1"/>
    <cellStyle name="超链接" xfId="39" builtinId="8" hidden="1"/>
    <cellStyle name="超链接" xfId="41" builtinId="8" hidden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工作表4!$B$2</c:f>
              <c:strCache>
                <c:ptCount val="1"/>
                <c:pt idx="0">
                  <c:v>Ws-2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工作表4!$C$3:$C$9</c:f>
                <c:numCache>
                  <c:formatCode>General</c:formatCode>
                  <c:ptCount val="7"/>
                  <c:pt idx="0">
                    <c:v>0.04</c:v>
                  </c:pt>
                  <c:pt idx="1">
                    <c:v>0.03</c:v>
                  </c:pt>
                  <c:pt idx="2">
                    <c:v>0.05</c:v>
                  </c:pt>
                  <c:pt idx="3">
                    <c:v>0.03</c:v>
                  </c:pt>
                  <c:pt idx="4">
                    <c:v>0.01</c:v>
                  </c:pt>
                  <c:pt idx="5">
                    <c:v>0.03</c:v>
                  </c:pt>
                  <c:pt idx="6">
                    <c:v>0.04</c:v>
                  </c:pt>
                </c:numCache>
              </c:numRef>
            </c:plus>
            <c:minus>
              <c:numRef>
                <c:f>工作表4!$C$3:$C$9</c:f>
                <c:numCache>
                  <c:formatCode>General</c:formatCode>
                  <c:ptCount val="7"/>
                  <c:pt idx="0">
                    <c:v>0.04</c:v>
                  </c:pt>
                  <c:pt idx="1">
                    <c:v>0.03</c:v>
                  </c:pt>
                  <c:pt idx="2">
                    <c:v>0.05</c:v>
                  </c:pt>
                  <c:pt idx="3">
                    <c:v>0.03</c:v>
                  </c:pt>
                  <c:pt idx="4">
                    <c:v>0.01</c:v>
                  </c:pt>
                  <c:pt idx="5">
                    <c:v>0.03</c:v>
                  </c:pt>
                  <c:pt idx="6">
                    <c:v>0.04</c:v>
                  </c:pt>
                </c:numCache>
              </c:numRef>
            </c:minus>
          </c:errBars>
          <c:xVal>
            <c:numRef>
              <c:f>工作表4!$A$3:$A$9</c:f>
              <c:numCache>
                <c:formatCode>General</c:formatCode>
                <c:ptCount val="7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</c:numCache>
            </c:numRef>
          </c:xVal>
          <c:yVal>
            <c:numRef>
              <c:f>工作表4!$B$3:$B$9</c:f>
              <c:numCache>
                <c:formatCode>General</c:formatCode>
                <c:ptCount val="7"/>
                <c:pt idx="0">
                  <c:v>0.31</c:v>
                </c:pt>
                <c:pt idx="1">
                  <c:v>0.36</c:v>
                </c:pt>
                <c:pt idx="2">
                  <c:v>0.31</c:v>
                </c:pt>
                <c:pt idx="3">
                  <c:v>0.25</c:v>
                </c:pt>
                <c:pt idx="4">
                  <c:v>0.09</c:v>
                </c:pt>
                <c:pt idx="5">
                  <c:v>0.25</c:v>
                </c:pt>
                <c:pt idx="6">
                  <c:v>0.31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工作表4!$D$2</c:f>
              <c:strCache>
                <c:ptCount val="1"/>
                <c:pt idx="0">
                  <c:v>elf3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工作表4!$E$3:$E$9</c:f>
                <c:numCache>
                  <c:formatCode>General</c:formatCode>
                  <c:ptCount val="7"/>
                  <c:pt idx="0">
                    <c:v>0.01</c:v>
                  </c:pt>
                  <c:pt idx="1">
                    <c:v>0.02</c:v>
                  </c:pt>
                  <c:pt idx="2">
                    <c:v>0.03</c:v>
                  </c:pt>
                  <c:pt idx="3">
                    <c:v>0.04</c:v>
                  </c:pt>
                  <c:pt idx="4">
                    <c:v>0.04</c:v>
                  </c:pt>
                  <c:pt idx="5">
                    <c:v>0.01</c:v>
                  </c:pt>
                  <c:pt idx="6">
                    <c:v>0.01</c:v>
                  </c:pt>
                </c:numCache>
              </c:numRef>
            </c:plus>
            <c:minus>
              <c:numRef>
                <c:f>工作表4!$E$3:$E$9</c:f>
                <c:numCache>
                  <c:formatCode>General</c:formatCode>
                  <c:ptCount val="7"/>
                  <c:pt idx="0">
                    <c:v>0.01</c:v>
                  </c:pt>
                  <c:pt idx="1">
                    <c:v>0.02</c:v>
                  </c:pt>
                  <c:pt idx="2">
                    <c:v>0.03</c:v>
                  </c:pt>
                  <c:pt idx="3">
                    <c:v>0.04</c:v>
                  </c:pt>
                  <c:pt idx="4">
                    <c:v>0.04</c:v>
                  </c:pt>
                  <c:pt idx="5">
                    <c:v>0.01</c:v>
                  </c:pt>
                  <c:pt idx="6">
                    <c:v>0.01</c:v>
                  </c:pt>
                </c:numCache>
              </c:numRef>
            </c:minus>
          </c:errBars>
          <c:xVal>
            <c:numRef>
              <c:f>工作表4!$A$3:$A$9</c:f>
              <c:numCache>
                <c:formatCode>General</c:formatCode>
                <c:ptCount val="7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</c:numCache>
            </c:numRef>
          </c:xVal>
          <c:yVal>
            <c:numRef>
              <c:f>工作表4!$D$3:$D$9</c:f>
              <c:numCache>
                <c:formatCode>General</c:formatCode>
                <c:ptCount val="7"/>
                <c:pt idx="0">
                  <c:v>0.27</c:v>
                </c:pt>
                <c:pt idx="1">
                  <c:v>0.17</c:v>
                </c:pt>
                <c:pt idx="2">
                  <c:v>0.26</c:v>
                </c:pt>
                <c:pt idx="3">
                  <c:v>0.24</c:v>
                </c:pt>
                <c:pt idx="4">
                  <c:v>0.33</c:v>
                </c:pt>
                <c:pt idx="5">
                  <c:v>0.28</c:v>
                </c:pt>
                <c:pt idx="6">
                  <c:v>0.27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工作表4!$F$2</c:f>
              <c:strCache>
                <c:ptCount val="1"/>
                <c:pt idx="0">
                  <c:v>gi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工作表4!$G$3:$G$9</c:f>
                <c:numCache>
                  <c:formatCode>General</c:formatCode>
                  <c:ptCount val="7"/>
                  <c:pt idx="0">
                    <c:v>0.07</c:v>
                  </c:pt>
                  <c:pt idx="1">
                    <c:v>0.02</c:v>
                  </c:pt>
                  <c:pt idx="2">
                    <c:v>0.05</c:v>
                  </c:pt>
                  <c:pt idx="3">
                    <c:v>0.13</c:v>
                  </c:pt>
                  <c:pt idx="4">
                    <c:v>0.01</c:v>
                  </c:pt>
                  <c:pt idx="5">
                    <c:v>0.01</c:v>
                  </c:pt>
                  <c:pt idx="6">
                    <c:v>0.07</c:v>
                  </c:pt>
                </c:numCache>
              </c:numRef>
            </c:plus>
            <c:minus>
              <c:numRef>
                <c:f>工作表4!$G$3:$G$9</c:f>
                <c:numCache>
                  <c:formatCode>General</c:formatCode>
                  <c:ptCount val="7"/>
                  <c:pt idx="0">
                    <c:v>0.07</c:v>
                  </c:pt>
                  <c:pt idx="1">
                    <c:v>0.02</c:v>
                  </c:pt>
                  <c:pt idx="2">
                    <c:v>0.05</c:v>
                  </c:pt>
                  <c:pt idx="3">
                    <c:v>0.13</c:v>
                  </c:pt>
                  <c:pt idx="4">
                    <c:v>0.01</c:v>
                  </c:pt>
                  <c:pt idx="5">
                    <c:v>0.01</c:v>
                  </c:pt>
                  <c:pt idx="6">
                    <c:v>0.07</c:v>
                  </c:pt>
                </c:numCache>
              </c:numRef>
            </c:minus>
          </c:errBars>
          <c:xVal>
            <c:numRef>
              <c:f>工作表4!$A$3:$A$9</c:f>
              <c:numCache>
                <c:formatCode>General</c:formatCode>
                <c:ptCount val="7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</c:numCache>
            </c:numRef>
          </c:xVal>
          <c:yVal>
            <c:numRef>
              <c:f>工作表4!$F$3:$F$9</c:f>
              <c:numCache>
                <c:formatCode>General</c:formatCode>
                <c:ptCount val="7"/>
                <c:pt idx="0">
                  <c:v>0.51</c:v>
                </c:pt>
                <c:pt idx="1">
                  <c:v>0.25</c:v>
                </c:pt>
                <c:pt idx="2">
                  <c:v>0.44</c:v>
                </c:pt>
                <c:pt idx="3">
                  <c:v>0.29</c:v>
                </c:pt>
                <c:pt idx="4">
                  <c:v>0.12</c:v>
                </c:pt>
                <c:pt idx="5">
                  <c:v>0.2</c:v>
                </c:pt>
                <c:pt idx="6">
                  <c:v>0.51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工作表4!$H$2</c:f>
              <c:strCache>
                <c:ptCount val="1"/>
                <c:pt idx="0">
                  <c:v>elf3 gi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工作表4!$I$3:$I$9</c:f>
                <c:numCache>
                  <c:formatCode>General</c:formatCode>
                  <c:ptCount val="7"/>
                  <c:pt idx="0">
                    <c:v>0.05</c:v>
                  </c:pt>
                  <c:pt idx="1">
                    <c:v>0.01</c:v>
                  </c:pt>
                  <c:pt idx="2">
                    <c:v>0.04</c:v>
                  </c:pt>
                  <c:pt idx="3">
                    <c:v>0.06</c:v>
                  </c:pt>
                  <c:pt idx="4">
                    <c:v>0.01</c:v>
                  </c:pt>
                  <c:pt idx="5">
                    <c:v>0.09</c:v>
                  </c:pt>
                  <c:pt idx="6">
                    <c:v>0.05</c:v>
                  </c:pt>
                </c:numCache>
              </c:numRef>
            </c:plus>
            <c:minus>
              <c:numRef>
                <c:f>工作表4!$I$3:$I$9</c:f>
                <c:numCache>
                  <c:formatCode>General</c:formatCode>
                  <c:ptCount val="7"/>
                  <c:pt idx="0">
                    <c:v>0.05</c:v>
                  </c:pt>
                  <c:pt idx="1">
                    <c:v>0.01</c:v>
                  </c:pt>
                  <c:pt idx="2">
                    <c:v>0.04</c:v>
                  </c:pt>
                  <c:pt idx="3">
                    <c:v>0.06</c:v>
                  </c:pt>
                  <c:pt idx="4">
                    <c:v>0.01</c:v>
                  </c:pt>
                  <c:pt idx="5">
                    <c:v>0.09</c:v>
                  </c:pt>
                  <c:pt idx="6">
                    <c:v>0.05</c:v>
                  </c:pt>
                </c:numCache>
              </c:numRef>
            </c:minus>
          </c:errBars>
          <c:xVal>
            <c:numRef>
              <c:f>工作表4!$A$3:$A$9</c:f>
              <c:numCache>
                <c:formatCode>General</c:formatCode>
                <c:ptCount val="7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</c:numCache>
            </c:numRef>
          </c:xVal>
          <c:yVal>
            <c:numRef>
              <c:f>工作表4!$H$3:$H$9</c:f>
              <c:numCache>
                <c:formatCode>General</c:formatCode>
                <c:ptCount val="7"/>
                <c:pt idx="0">
                  <c:v>0.48</c:v>
                </c:pt>
                <c:pt idx="1">
                  <c:v>0.28</c:v>
                </c:pt>
                <c:pt idx="2">
                  <c:v>0.29</c:v>
                </c:pt>
                <c:pt idx="3">
                  <c:v>0.27</c:v>
                </c:pt>
                <c:pt idx="4">
                  <c:v>0.3</c:v>
                </c:pt>
                <c:pt idx="5">
                  <c:v>0.41</c:v>
                </c:pt>
                <c:pt idx="6">
                  <c:v>0.48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11390040"/>
        <c:axId val="1801434328"/>
      </c:scatterChart>
      <c:valAx>
        <c:axId val="1811390040"/>
        <c:scaling>
          <c:orientation val="minMax"/>
          <c:max val="24.0"/>
          <c:min val="0.0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>
                  <a:defRPr lang="en-US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Time</a:t>
                </a:r>
                <a:r>
                  <a:rPr lang="zh-CN" altLang="en-US"/>
                  <a:t> </a:t>
                </a:r>
                <a:r>
                  <a:rPr lang="en-US" altLang="zh-CN"/>
                  <a:t>(h)</a:t>
                </a:r>
                <a:endParaRPr lang="zh-CN" alt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801434328"/>
        <c:crosses val="autoZero"/>
        <c:crossBetween val="midCat"/>
        <c:majorUnit val="6.0"/>
      </c:valAx>
      <c:valAx>
        <c:axId val="1801434328"/>
        <c:scaling>
          <c:orientation val="minMax"/>
          <c:min val="0.0"/>
        </c:scaling>
        <c:delete val="0"/>
        <c:axPos val="l"/>
        <c:title>
          <c:tx>
            <c:rich>
              <a:bodyPr rot="-5400000" spcFirstLastPara="0" vertOverflow="ellipsis" vert="horz" wrap="square" anchor="ctr" anchorCtr="1"/>
              <a:lstStyle/>
              <a:p>
                <a:pPr>
                  <a:defRPr lang="en-US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PIF4/PP2A</a:t>
                </a:r>
                <a:endParaRPr lang="zh-CN" alt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811390040"/>
        <c:crosses val="autoZero"/>
        <c:crossBetween val="midCat"/>
        <c:majorUnit val="0.4"/>
        <c:minorUnit val="0.4"/>
      </c:valAx>
    </c:plotArea>
    <c:legend>
      <c:legendPos val="r"/>
      <c:layout/>
      <c:overlay val="0"/>
      <c:txPr>
        <a:bodyPr rot="0" spcFirstLastPara="0" vertOverflow="ellipsis" vert="horz" wrap="square" anchor="ctr" anchorCtr="1"/>
        <a:lstStyle/>
        <a:p>
          <a:pPr>
            <a:defRPr lang="en-US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ln w="9525" cap="flat" cmpd="sng" algn="ctr">
      <a:noFill/>
      <a:prstDash val="solid"/>
      <a:round/>
    </a:ln>
  </c:spPr>
  <c:txPr>
    <a:bodyPr/>
    <a:lstStyle/>
    <a:p>
      <a:pPr>
        <a:defRPr lang="en-US"/>
      </a:pPr>
      <a:endParaRPr lang="zh-CN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558800</xdr:colOff>
      <xdr:row>11</xdr:row>
      <xdr:rowOff>63500</xdr:rowOff>
    </xdr:from>
    <xdr:to>
      <xdr:col>11</xdr:col>
      <xdr:colOff>368300</xdr:colOff>
      <xdr:row>33</xdr:row>
      <xdr:rowOff>165100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办公室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办公室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办公室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5"/>
  <sheetViews>
    <sheetView workbookViewId="0">
      <selection activeCell="D124" sqref="D124"/>
    </sheetView>
  </sheetViews>
  <sheetFormatPr baseColWidth="10" defaultColWidth="11" defaultRowHeight="15" x14ac:dyDescent="0"/>
  <sheetData>
    <row r="1" spans="1:7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</row>
    <row r="2" spans="1:7">
      <c r="A2">
        <v>1</v>
      </c>
      <c r="B2" t="s">
        <v>6</v>
      </c>
      <c r="C2">
        <v>19.47</v>
      </c>
      <c r="D2" t="s">
        <v>7</v>
      </c>
      <c r="E2" t="s">
        <v>8</v>
      </c>
      <c r="F2" t="s">
        <v>9</v>
      </c>
      <c r="G2">
        <v>1</v>
      </c>
    </row>
    <row r="3" spans="1:7">
      <c r="B3" s="4" t="s">
        <v>10</v>
      </c>
      <c r="C3" s="4">
        <v>18</v>
      </c>
      <c r="D3" s="4" t="s">
        <v>11</v>
      </c>
      <c r="E3" t="s">
        <v>12</v>
      </c>
      <c r="F3" t="s">
        <v>9</v>
      </c>
      <c r="G3">
        <v>1</v>
      </c>
    </row>
    <row r="4" spans="1:7">
      <c r="B4" t="s">
        <v>13</v>
      </c>
      <c r="C4">
        <v>18.559999999999999</v>
      </c>
      <c r="D4" t="s">
        <v>7</v>
      </c>
      <c r="E4" t="s">
        <v>8</v>
      </c>
      <c r="F4" t="s">
        <v>9</v>
      </c>
      <c r="G4">
        <v>2</v>
      </c>
    </row>
    <row r="5" spans="1:7">
      <c r="B5" t="s">
        <v>14</v>
      </c>
      <c r="C5">
        <v>17.309999999999999</v>
      </c>
      <c r="D5" t="s">
        <v>11</v>
      </c>
      <c r="E5" t="s">
        <v>12</v>
      </c>
      <c r="F5" t="s">
        <v>9</v>
      </c>
      <c r="G5">
        <v>2</v>
      </c>
    </row>
    <row r="6" spans="1:7">
      <c r="B6" t="s">
        <v>15</v>
      </c>
      <c r="C6">
        <v>18.809999999999999</v>
      </c>
      <c r="D6" t="s">
        <v>7</v>
      </c>
      <c r="E6" t="s">
        <v>8</v>
      </c>
      <c r="F6" t="s">
        <v>9</v>
      </c>
      <c r="G6">
        <v>3</v>
      </c>
    </row>
    <row r="7" spans="1:7">
      <c r="B7" t="s">
        <v>16</v>
      </c>
      <c r="C7">
        <v>17.07</v>
      </c>
      <c r="D7" t="s">
        <v>11</v>
      </c>
      <c r="E7" t="s">
        <v>12</v>
      </c>
      <c r="F7" t="s">
        <v>9</v>
      </c>
      <c r="G7">
        <v>3</v>
      </c>
    </row>
    <row r="8" spans="1:7">
      <c r="B8" t="s">
        <v>17</v>
      </c>
      <c r="C8">
        <v>18.54</v>
      </c>
      <c r="D8" t="s">
        <v>7</v>
      </c>
      <c r="E8" s="3" t="s">
        <v>8</v>
      </c>
      <c r="F8" t="s">
        <v>18</v>
      </c>
      <c r="G8">
        <v>4</v>
      </c>
    </row>
    <row r="9" spans="1:7">
      <c r="B9" t="s">
        <v>19</v>
      </c>
      <c r="C9">
        <v>16.239999999999998</v>
      </c>
      <c r="D9" t="s">
        <v>11</v>
      </c>
      <c r="E9" t="s">
        <v>12</v>
      </c>
      <c r="F9" t="s">
        <v>18</v>
      </c>
      <c r="G9">
        <v>4</v>
      </c>
    </row>
    <row r="10" spans="1:7">
      <c r="B10" t="s">
        <v>20</v>
      </c>
      <c r="C10">
        <v>19.38</v>
      </c>
      <c r="D10" t="s">
        <v>7</v>
      </c>
      <c r="E10" s="3" t="s">
        <v>8</v>
      </c>
      <c r="F10" t="s">
        <v>18</v>
      </c>
      <c r="G10">
        <v>5</v>
      </c>
    </row>
    <row r="11" spans="1:7">
      <c r="B11" t="s">
        <v>21</v>
      </c>
      <c r="C11">
        <v>16.559999999999999</v>
      </c>
      <c r="D11" t="s">
        <v>11</v>
      </c>
      <c r="E11" t="s">
        <v>12</v>
      </c>
      <c r="F11" t="s">
        <v>18</v>
      </c>
      <c r="G11">
        <v>5</v>
      </c>
    </row>
    <row r="12" spans="1:7">
      <c r="B12" t="s">
        <v>22</v>
      </c>
      <c r="C12">
        <v>19.38</v>
      </c>
      <c r="D12" t="s">
        <v>7</v>
      </c>
      <c r="E12" s="3" t="s">
        <v>8</v>
      </c>
      <c r="F12" t="s">
        <v>18</v>
      </c>
      <c r="G12">
        <v>6</v>
      </c>
    </row>
    <row r="13" spans="1:7">
      <c r="B13" t="s">
        <v>23</v>
      </c>
      <c r="C13">
        <v>16.78</v>
      </c>
      <c r="D13" t="s">
        <v>11</v>
      </c>
      <c r="E13" t="s">
        <v>12</v>
      </c>
      <c r="F13" t="s">
        <v>18</v>
      </c>
      <c r="G13">
        <v>6</v>
      </c>
    </row>
    <row r="14" spans="1:7">
      <c r="B14" t="s">
        <v>24</v>
      </c>
      <c r="C14">
        <v>18.579999999999998</v>
      </c>
      <c r="D14" t="s">
        <v>7</v>
      </c>
      <c r="E14" s="3" t="s">
        <v>8</v>
      </c>
      <c r="F14" t="s">
        <v>25</v>
      </c>
      <c r="G14">
        <v>7</v>
      </c>
    </row>
    <row r="15" spans="1:7">
      <c r="B15" t="s">
        <v>26</v>
      </c>
      <c r="C15">
        <v>16.350000000000001</v>
      </c>
      <c r="D15" t="s">
        <v>11</v>
      </c>
      <c r="E15" t="s">
        <v>12</v>
      </c>
      <c r="F15" t="s">
        <v>25</v>
      </c>
      <c r="G15">
        <v>7</v>
      </c>
    </row>
    <row r="16" spans="1:7">
      <c r="B16" t="s">
        <v>27</v>
      </c>
      <c r="C16">
        <v>19.440000000000001</v>
      </c>
      <c r="D16" t="s">
        <v>7</v>
      </c>
      <c r="E16" s="3" t="s">
        <v>8</v>
      </c>
      <c r="F16" t="s">
        <v>25</v>
      </c>
      <c r="G16">
        <v>8</v>
      </c>
    </row>
    <row r="17" spans="2:7">
      <c r="B17" t="s">
        <v>28</v>
      </c>
      <c r="C17">
        <v>17.440000000000001</v>
      </c>
      <c r="D17" t="s">
        <v>11</v>
      </c>
      <c r="E17" t="s">
        <v>12</v>
      </c>
      <c r="F17" t="s">
        <v>25</v>
      </c>
      <c r="G17">
        <v>8</v>
      </c>
    </row>
    <row r="18" spans="2:7">
      <c r="B18" s="4" t="s">
        <v>29</v>
      </c>
      <c r="C18" s="4">
        <v>19.75</v>
      </c>
      <c r="D18" s="4" t="s">
        <v>7</v>
      </c>
      <c r="E18" t="s">
        <v>8</v>
      </c>
      <c r="F18" t="s">
        <v>25</v>
      </c>
      <c r="G18">
        <v>9</v>
      </c>
    </row>
    <row r="19" spans="2:7">
      <c r="B19" s="4" t="s">
        <v>30</v>
      </c>
      <c r="C19" s="4">
        <v>17.93</v>
      </c>
      <c r="D19" s="4" t="s">
        <v>11</v>
      </c>
      <c r="E19" t="s">
        <v>12</v>
      </c>
      <c r="F19" t="s">
        <v>25</v>
      </c>
      <c r="G19">
        <v>9</v>
      </c>
    </row>
    <row r="20" spans="2:7">
      <c r="B20" s="4" t="s">
        <v>31</v>
      </c>
      <c r="C20" s="4">
        <v>19.579999999999998</v>
      </c>
      <c r="D20" s="4" t="s">
        <v>7</v>
      </c>
      <c r="E20" t="s">
        <v>8</v>
      </c>
      <c r="F20" t="s">
        <v>32</v>
      </c>
      <c r="G20">
        <v>10</v>
      </c>
    </row>
    <row r="21" spans="2:7">
      <c r="B21" t="s">
        <v>33</v>
      </c>
      <c r="C21" s="4">
        <v>17.77</v>
      </c>
      <c r="D21" t="s">
        <v>11</v>
      </c>
      <c r="E21" t="s">
        <v>12</v>
      </c>
      <c r="F21" t="s">
        <v>32</v>
      </c>
      <c r="G21">
        <v>10</v>
      </c>
    </row>
    <row r="22" spans="2:7">
      <c r="B22" t="s">
        <v>34</v>
      </c>
      <c r="C22" s="4">
        <v>19.43</v>
      </c>
      <c r="D22" t="s">
        <v>7</v>
      </c>
      <c r="E22" t="s">
        <v>8</v>
      </c>
      <c r="F22" t="s">
        <v>32</v>
      </c>
      <c r="G22">
        <v>11</v>
      </c>
    </row>
    <row r="23" spans="2:7">
      <c r="B23" t="s">
        <v>35</v>
      </c>
      <c r="C23" s="4">
        <v>17.48</v>
      </c>
      <c r="D23" t="s">
        <v>11</v>
      </c>
      <c r="E23" t="s">
        <v>12</v>
      </c>
      <c r="F23" t="s">
        <v>32</v>
      </c>
      <c r="G23">
        <v>11</v>
      </c>
    </row>
    <row r="24" spans="2:7">
      <c r="B24" t="s">
        <v>36</v>
      </c>
      <c r="C24" s="4">
        <v>19.11</v>
      </c>
      <c r="D24" t="s">
        <v>7</v>
      </c>
      <c r="E24" s="3" t="s">
        <v>8</v>
      </c>
      <c r="F24" t="s">
        <v>32</v>
      </c>
      <c r="G24">
        <v>12</v>
      </c>
    </row>
    <row r="25" spans="2:7">
      <c r="B25" t="s">
        <v>37</v>
      </c>
      <c r="C25" s="4">
        <v>17.36</v>
      </c>
      <c r="D25" t="s">
        <v>11</v>
      </c>
      <c r="E25" t="s">
        <v>12</v>
      </c>
      <c r="F25" t="s">
        <v>32</v>
      </c>
      <c r="G25">
        <v>12</v>
      </c>
    </row>
    <row r="26" spans="2:7">
      <c r="B26" t="s">
        <v>38</v>
      </c>
      <c r="C26" s="4">
        <v>18.329999999999998</v>
      </c>
      <c r="D26" t="s">
        <v>7</v>
      </c>
      <c r="E26" s="3" t="s">
        <v>8</v>
      </c>
      <c r="F26" t="s">
        <v>9</v>
      </c>
      <c r="G26">
        <v>13</v>
      </c>
    </row>
    <row r="27" spans="2:7">
      <c r="B27" t="s">
        <v>39</v>
      </c>
      <c r="C27" s="4">
        <v>16.36</v>
      </c>
      <c r="D27" t="s">
        <v>11</v>
      </c>
      <c r="E27" t="s">
        <v>12</v>
      </c>
      <c r="F27" t="s">
        <v>9</v>
      </c>
      <c r="G27">
        <v>13</v>
      </c>
    </row>
    <row r="28" spans="2:7">
      <c r="B28" t="s">
        <v>40</v>
      </c>
      <c r="C28" s="4">
        <v>17.55</v>
      </c>
      <c r="D28" t="s">
        <v>7</v>
      </c>
      <c r="E28" s="3" t="s">
        <v>8</v>
      </c>
      <c r="F28" t="s">
        <v>9</v>
      </c>
      <c r="G28">
        <v>14</v>
      </c>
    </row>
    <row r="29" spans="2:7">
      <c r="B29" t="s">
        <v>41</v>
      </c>
      <c r="C29" s="4">
        <v>16.260000000000002</v>
      </c>
      <c r="D29" t="s">
        <v>11</v>
      </c>
      <c r="E29" t="s">
        <v>12</v>
      </c>
      <c r="F29" t="s">
        <v>9</v>
      </c>
      <c r="G29">
        <v>14</v>
      </c>
    </row>
    <row r="30" spans="2:7">
      <c r="B30" t="s">
        <v>42</v>
      </c>
      <c r="C30" s="4">
        <v>19.07</v>
      </c>
      <c r="D30" t="s">
        <v>7</v>
      </c>
      <c r="E30" s="3" t="s">
        <v>8</v>
      </c>
      <c r="F30" t="s">
        <v>9</v>
      </c>
      <c r="G30">
        <v>15</v>
      </c>
    </row>
    <row r="31" spans="2:7">
      <c r="B31" t="s">
        <v>43</v>
      </c>
      <c r="C31" s="4">
        <v>17.23</v>
      </c>
      <c r="D31" t="s">
        <v>11</v>
      </c>
      <c r="E31" t="s">
        <v>12</v>
      </c>
      <c r="F31" t="s">
        <v>9</v>
      </c>
      <c r="G31">
        <v>15</v>
      </c>
    </row>
    <row r="32" spans="2:7">
      <c r="B32" t="s">
        <v>44</v>
      </c>
      <c r="C32" s="4">
        <v>18.989999999999998</v>
      </c>
      <c r="D32" t="s">
        <v>7</v>
      </c>
      <c r="E32" s="3" t="s">
        <v>8</v>
      </c>
      <c r="F32" t="s">
        <v>18</v>
      </c>
      <c r="G32">
        <v>16</v>
      </c>
    </row>
    <row r="33" spans="2:7">
      <c r="B33" t="s">
        <v>45</v>
      </c>
      <c r="C33" s="4">
        <v>17.13</v>
      </c>
      <c r="D33" t="s">
        <v>11</v>
      </c>
      <c r="E33" t="s">
        <v>12</v>
      </c>
      <c r="F33" t="s">
        <v>18</v>
      </c>
      <c r="G33">
        <v>16</v>
      </c>
    </row>
    <row r="34" spans="2:7">
      <c r="B34" t="s">
        <v>46</v>
      </c>
      <c r="C34" s="4">
        <v>19.82</v>
      </c>
      <c r="D34" t="s">
        <v>7</v>
      </c>
      <c r="E34" t="s">
        <v>8</v>
      </c>
      <c r="F34" t="s">
        <v>18</v>
      </c>
      <c r="G34">
        <v>17</v>
      </c>
    </row>
    <row r="35" spans="2:7">
      <c r="B35" t="s">
        <v>47</v>
      </c>
      <c r="C35" s="4">
        <v>18.3</v>
      </c>
      <c r="D35" t="s">
        <v>11</v>
      </c>
      <c r="E35" t="s">
        <v>12</v>
      </c>
      <c r="F35" t="s">
        <v>18</v>
      </c>
      <c r="G35">
        <v>17</v>
      </c>
    </row>
    <row r="36" spans="2:7">
      <c r="B36" t="s">
        <v>48</v>
      </c>
      <c r="C36" s="4">
        <v>20</v>
      </c>
      <c r="D36" t="s">
        <v>7</v>
      </c>
      <c r="E36" t="s">
        <v>8</v>
      </c>
      <c r="F36" t="s">
        <v>18</v>
      </c>
      <c r="G36">
        <v>18</v>
      </c>
    </row>
    <row r="37" spans="2:7">
      <c r="B37" t="s">
        <v>49</v>
      </c>
      <c r="C37" s="4">
        <v>17.77</v>
      </c>
      <c r="D37" t="s">
        <v>11</v>
      </c>
      <c r="E37" t="s">
        <v>12</v>
      </c>
      <c r="F37" t="s">
        <v>18</v>
      </c>
      <c r="G37">
        <v>18</v>
      </c>
    </row>
    <row r="38" spans="2:7">
      <c r="B38" t="s">
        <v>50</v>
      </c>
      <c r="C38" s="4">
        <v>18.25</v>
      </c>
      <c r="D38" t="s">
        <v>7</v>
      </c>
      <c r="E38" t="s">
        <v>8</v>
      </c>
      <c r="F38" t="s">
        <v>25</v>
      </c>
      <c r="G38">
        <v>19</v>
      </c>
    </row>
    <row r="39" spans="2:7">
      <c r="B39" t="s">
        <v>51</v>
      </c>
      <c r="C39" s="4">
        <v>17.13</v>
      </c>
      <c r="D39" t="s">
        <v>11</v>
      </c>
      <c r="E39" t="s">
        <v>12</v>
      </c>
      <c r="F39" t="s">
        <v>25</v>
      </c>
      <c r="G39">
        <v>19</v>
      </c>
    </row>
    <row r="40" spans="2:7">
      <c r="B40" t="s">
        <v>52</v>
      </c>
      <c r="C40" s="4">
        <v>18.309999999999999</v>
      </c>
      <c r="D40" t="s">
        <v>7</v>
      </c>
      <c r="E40" s="3" t="s">
        <v>8</v>
      </c>
      <c r="F40" t="s">
        <v>25</v>
      </c>
      <c r="G40">
        <v>20</v>
      </c>
    </row>
    <row r="41" spans="2:7">
      <c r="B41" t="s">
        <v>53</v>
      </c>
      <c r="C41" s="4">
        <v>16.809999999999999</v>
      </c>
      <c r="D41" t="s">
        <v>11</v>
      </c>
      <c r="E41" t="s">
        <v>12</v>
      </c>
      <c r="F41" t="s">
        <v>25</v>
      </c>
      <c r="G41">
        <v>20</v>
      </c>
    </row>
    <row r="42" spans="2:7">
      <c r="B42" t="s">
        <v>54</v>
      </c>
      <c r="C42" s="4">
        <v>18.03</v>
      </c>
      <c r="D42" t="s">
        <v>7</v>
      </c>
      <c r="E42" s="3" t="s">
        <v>8</v>
      </c>
      <c r="F42" t="s">
        <v>25</v>
      </c>
      <c r="G42">
        <v>21</v>
      </c>
    </row>
    <row r="43" spans="2:7">
      <c r="B43" t="s">
        <v>55</v>
      </c>
      <c r="C43" s="4">
        <v>17.07</v>
      </c>
      <c r="D43" t="s">
        <v>11</v>
      </c>
      <c r="E43" t="s">
        <v>12</v>
      </c>
      <c r="F43" t="s">
        <v>25</v>
      </c>
      <c r="G43">
        <v>21</v>
      </c>
    </row>
    <row r="44" spans="2:7">
      <c r="B44" t="s">
        <v>56</v>
      </c>
      <c r="C44" s="4">
        <v>18.350000000000001</v>
      </c>
      <c r="D44" t="s">
        <v>7</v>
      </c>
      <c r="E44" s="3" t="s">
        <v>8</v>
      </c>
      <c r="F44" t="s">
        <v>32</v>
      </c>
      <c r="G44">
        <v>22</v>
      </c>
    </row>
    <row r="45" spans="2:7">
      <c r="B45" t="s">
        <v>57</v>
      </c>
      <c r="C45" s="4">
        <v>16.79</v>
      </c>
      <c r="D45" t="s">
        <v>11</v>
      </c>
      <c r="E45" t="s">
        <v>12</v>
      </c>
      <c r="F45" t="s">
        <v>32</v>
      </c>
      <c r="G45">
        <v>22</v>
      </c>
    </row>
    <row r="46" spans="2:7">
      <c r="B46" t="s">
        <v>58</v>
      </c>
      <c r="C46" s="4">
        <v>18.239999999999998</v>
      </c>
      <c r="D46" t="s">
        <v>7</v>
      </c>
      <c r="E46" s="3" t="s">
        <v>8</v>
      </c>
      <c r="F46" t="s">
        <v>32</v>
      </c>
      <c r="G46">
        <v>23</v>
      </c>
    </row>
    <row r="47" spans="2:7">
      <c r="B47" t="s">
        <v>59</v>
      </c>
      <c r="C47" s="4">
        <v>16.579999999999998</v>
      </c>
      <c r="D47" t="s">
        <v>11</v>
      </c>
      <c r="E47" t="s">
        <v>12</v>
      </c>
      <c r="F47" t="s">
        <v>32</v>
      </c>
      <c r="G47">
        <v>23</v>
      </c>
    </row>
    <row r="48" spans="2:7">
      <c r="B48" t="s">
        <v>60</v>
      </c>
      <c r="C48" s="4">
        <v>19.690000000000001</v>
      </c>
      <c r="D48" t="s">
        <v>7</v>
      </c>
      <c r="E48" s="3" t="s">
        <v>8</v>
      </c>
      <c r="F48" t="s">
        <v>32</v>
      </c>
      <c r="G48">
        <v>24</v>
      </c>
    </row>
    <row r="49" spans="1:7">
      <c r="B49" t="s">
        <v>61</v>
      </c>
      <c r="C49" s="4">
        <v>17.52</v>
      </c>
      <c r="D49" t="s">
        <v>11</v>
      </c>
      <c r="E49" t="s">
        <v>12</v>
      </c>
      <c r="F49" t="s">
        <v>32</v>
      </c>
      <c r="G49">
        <v>24</v>
      </c>
    </row>
    <row r="50" spans="1:7">
      <c r="A50">
        <v>2</v>
      </c>
      <c r="B50" t="s">
        <v>6</v>
      </c>
      <c r="C50" s="4">
        <v>19.54</v>
      </c>
      <c r="D50" t="s">
        <v>7</v>
      </c>
      <c r="E50" t="s">
        <v>8</v>
      </c>
      <c r="F50" t="s">
        <v>9</v>
      </c>
      <c r="G50">
        <v>25</v>
      </c>
    </row>
    <row r="51" spans="1:7">
      <c r="B51" s="4" t="s">
        <v>10</v>
      </c>
      <c r="C51" s="4">
        <v>17.91</v>
      </c>
      <c r="D51" t="s">
        <v>11</v>
      </c>
      <c r="E51" t="s">
        <v>12</v>
      </c>
      <c r="F51" t="s">
        <v>9</v>
      </c>
      <c r="G51">
        <v>25</v>
      </c>
    </row>
    <row r="52" spans="1:7">
      <c r="B52" t="s">
        <v>13</v>
      </c>
      <c r="C52" s="4">
        <v>18.649999999999999</v>
      </c>
      <c r="D52" t="s">
        <v>7</v>
      </c>
      <c r="E52" t="s">
        <v>8</v>
      </c>
      <c r="F52" t="s">
        <v>9</v>
      </c>
      <c r="G52">
        <v>26</v>
      </c>
    </row>
    <row r="53" spans="1:7">
      <c r="B53" t="s">
        <v>14</v>
      </c>
      <c r="C53" s="4">
        <v>16.489999999999998</v>
      </c>
      <c r="D53" t="s">
        <v>11</v>
      </c>
      <c r="E53" t="s">
        <v>12</v>
      </c>
      <c r="F53" t="s">
        <v>9</v>
      </c>
      <c r="G53">
        <v>26</v>
      </c>
    </row>
    <row r="54" spans="1:7">
      <c r="B54" t="s">
        <v>15</v>
      </c>
      <c r="C54" s="4">
        <v>18.28</v>
      </c>
      <c r="D54" t="s">
        <v>7</v>
      </c>
      <c r="E54" t="s">
        <v>8</v>
      </c>
      <c r="F54" t="s">
        <v>9</v>
      </c>
      <c r="G54">
        <v>27</v>
      </c>
    </row>
    <row r="55" spans="1:7">
      <c r="B55" t="s">
        <v>16</v>
      </c>
      <c r="C55" s="4">
        <v>16.079999999999998</v>
      </c>
      <c r="D55" t="s">
        <v>11</v>
      </c>
      <c r="E55" t="s">
        <v>12</v>
      </c>
      <c r="F55" t="s">
        <v>9</v>
      </c>
      <c r="G55">
        <v>27</v>
      </c>
    </row>
    <row r="56" spans="1:7">
      <c r="B56" t="s">
        <v>17</v>
      </c>
      <c r="C56" s="4">
        <v>19.600000000000001</v>
      </c>
      <c r="D56" t="s">
        <v>7</v>
      </c>
      <c r="E56" s="3" t="s">
        <v>8</v>
      </c>
      <c r="F56" t="s">
        <v>18</v>
      </c>
      <c r="G56">
        <v>28</v>
      </c>
    </row>
    <row r="57" spans="1:7">
      <c r="B57" t="s">
        <v>19</v>
      </c>
      <c r="C57" s="4">
        <v>17.72</v>
      </c>
      <c r="D57" t="s">
        <v>11</v>
      </c>
      <c r="E57" t="s">
        <v>12</v>
      </c>
      <c r="F57" t="s">
        <v>18</v>
      </c>
      <c r="G57">
        <v>28</v>
      </c>
    </row>
    <row r="58" spans="1:7">
      <c r="B58" t="s">
        <v>20</v>
      </c>
      <c r="C58" s="4">
        <v>18.399999999999999</v>
      </c>
      <c r="D58" t="s">
        <v>7</v>
      </c>
      <c r="E58" s="3" t="s">
        <v>8</v>
      </c>
      <c r="F58" t="s">
        <v>18</v>
      </c>
      <c r="G58">
        <v>29</v>
      </c>
    </row>
    <row r="59" spans="1:7">
      <c r="B59" t="s">
        <v>21</v>
      </c>
      <c r="C59" s="4">
        <v>16.559999999999999</v>
      </c>
      <c r="D59" t="s">
        <v>11</v>
      </c>
      <c r="E59" t="s">
        <v>12</v>
      </c>
      <c r="F59" t="s">
        <v>18</v>
      </c>
      <c r="G59">
        <v>29</v>
      </c>
    </row>
    <row r="60" spans="1:7">
      <c r="B60" t="s">
        <v>22</v>
      </c>
      <c r="C60" s="4">
        <v>18.489999999999998</v>
      </c>
      <c r="D60" t="s">
        <v>7</v>
      </c>
      <c r="E60" s="3" t="s">
        <v>8</v>
      </c>
      <c r="F60" t="s">
        <v>18</v>
      </c>
      <c r="G60">
        <v>30</v>
      </c>
    </row>
    <row r="61" spans="1:7">
      <c r="B61" t="s">
        <v>23</v>
      </c>
      <c r="C61" s="4">
        <v>15.82</v>
      </c>
      <c r="D61" t="s">
        <v>11</v>
      </c>
      <c r="E61" t="s">
        <v>12</v>
      </c>
      <c r="F61" t="s">
        <v>18</v>
      </c>
      <c r="G61">
        <v>30</v>
      </c>
    </row>
    <row r="62" spans="1:7">
      <c r="B62" t="s">
        <v>24</v>
      </c>
      <c r="C62" s="4">
        <v>18.36</v>
      </c>
      <c r="D62" t="s">
        <v>7</v>
      </c>
      <c r="E62" s="3" t="s">
        <v>8</v>
      </c>
      <c r="F62" t="s">
        <v>25</v>
      </c>
      <c r="G62">
        <v>31</v>
      </c>
    </row>
    <row r="63" spans="1:7">
      <c r="B63" t="s">
        <v>26</v>
      </c>
      <c r="C63" s="4">
        <v>16.53</v>
      </c>
      <c r="D63" t="s">
        <v>11</v>
      </c>
      <c r="E63" t="s">
        <v>12</v>
      </c>
      <c r="F63" t="s">
        <v>25</v>
      </c>
      <c r="G63">
        <v>31</v>
      </c>
    </row>
    <row r="64" spans="1:7">
      <c r="B64" t="s">
        <v>27</v>
      </c>
      <c r="C64" s="4">
        <v>19.34</v>
      </c>
      <c r="D64" t="s">
        <v>7</v>
      </c>
      <c r="E64" s="3" t="s">
        <v>8</v>
      </c>
      <c r="F64" t="s">
        <v>25</v>
      </c>
      <c r="G64">
        <v>32</v>
      </c>
    </row>
    <row r="65" spans="2:7">
      <c r="B65" t="s">
        <v>28</v>
      </c>
      <c r="C65" s="4">
        <v>17.27</v>
      </c>
      <c r="D65" t="s">
        <v>11</v>
      </c>
      <c r="E65" t="s">
        <v>12</v>
      </c>
      <c r="F65" t="s">
        <v>25</v>
      </c>
      <c r="G65">
        <v>32</v>
      </c>
    </row>
    <row r="66" spans="2:7">
      <c r="B66" t="s">
        <v>29</v>
      </c>
      <c r="C66" s="4">
        <v>18.690000000000001</v>
      </c>
      <c r="D66" t="s">
        <v>7</v>
      </c>
      <c r="E66" t="s">
        <v>8</v>
      </c>
      <c r="F66" t="s">
        <v>25</v>
      </c>
      <c r="G66">
        <v>33</v>
      </c>
    </row>
    <row r="67" spans="2:7">
      <c r="B67" t="s">
        <v>30</v>
      </c>
      <c r="C67" s="4">
        <v>18.04</v>
      </c>
      <c r="D67" t="s">
        <v>11</v>
      </c>
      <c r="E67" t="s">
        <v>12</v>
      </c>
      <c r="F67" t="s">
        <v>25</v>
      </c>
      <c r="G67">
        <v>33</v>
      </c>
    </row>
    <row r="68" spans="2:7">
      <c r="B68" t="s">
        <v>31</v>
      </c>
      <c r="C68" s="4">
        <v>19.84</v>
      </c>
      <c r="D68" t="s">
        <v>7</v>
      </c>
      <c r="E68" t="s">
        <v>8</v>
      </c>
      <c r="F68" t="s">
        <v>32</v>
      </c>
      <c r="G68">
        <v>34</v>
      </c>
    </row>
    <row r="69" spans="2:7">
      <c r="B69" t="s">
        <v>33</v>
      </c>
      <c r="C69" s="4">
        <v>17.2</v>
      </c>
      <c r="D69" t="s">
        <v>11</v>
      </c>
      <c r="E69" t="s">
        <v>12</v>
      </c>
      <c r="F69" t="s">
        <v>32</v>
      </c>
      <c r="G69">
        <v>34</v>
      </c>
    </row>
    <row r="70" spans="2:7">
      <c r="B70" t="s">
        <v>34</v>
      </c>
      <c r="C70" s="4">
        <v>18.39</v>
      </c>
      <c r="D70" t="s">
        <v>7</v>
      </c>
      <c r="E70" t="s">
        <v>8</v>
      </c>
      <c r="F70" t="s">
        <v>32</v>
      </c>
      <c r="G70">
        <v>35</v>
      </c>
    </row>
    <row r="71" spans="2:7">
      <c r="B71" t="s">
        <v>35</v>
      </c>
      <c r="C71" s="4">
        <v>16.68</v>
      </c>
      <c r="D71" t="s">
        <v>11</v>
      </c>
      <c r="E71" t="s">
        <v>12</v>
      </c>
      <c r="F71" t="s">
        <v>32</v>
      </c>
      <c r="G71">
        <v>35</v>
      </c>
    </row>
    <row r="72" spans="2:7">
      <c r="B72" t="s">
        <v>36</v>
      </c>
      <c r="C72" s="4">
        <v>18.329999999999998</v>
      </c>
      <c r="D72" t="s">
        <v>7</v>
      </c>
      <c r="E72" s="3" t="s">
        <v>8</v>
      </c>
      <c r="F72" t="s">
        <v>32</v>
      </c>
      <c r="G72">
        <v>36</v>
      </c>
    </row>
    <row r="73" spans="2:7">
      <c r="B73" t="s">
        <v>37</v>
      </c>
      <c r="C73" s="4">
        <v>16.850000000000001</v>
      </c>
      <c r="D73" t="s">
        <v>11</v>
      </c>
      <c r="E73" t="s">
        <v>12</v>
      </c>
      <c r="F73" t="s">
        <v>32</v>
      </c>
      <c r="G73">
        <v>36</v>
      </c>
    </row>
    <row r="74" spans="2:7">
      <c r="B74" t="s">
        <v>38</v>
      </c>
      <c r="C74" s="4">
        <v>19.829999999999998</v>
      </c>
      <c r="D74" t="s">
        <v>7</v>
      </c>
      <c r="E74" s="3" t="s">
        <v>8</v>
      </c>
      <c r="F74" t="s">
        <v>9</v>
      </c>
      <c r="G74">
        <v>37</v>
      </c>
    </row>
    <row r="75" spans="2:7">
      <c r="B75" t="s">
        <v>39</v>
      </c>
      <c r="C75" s="4">
        <v>16.489999999999998</v>
      </c>
      <c r="D75" t="s">
        <v>11</v>
      </c>
      <c r="E75" t="s">
        <v>12</v>
      </c>
      <c r="F75" t="s">
        <v>9</v>
      </c>
      <c r="G75">
        <v>37</v>
      </c>
    </row>
    <row r="76" spans="2:7">
      <c r="B76" t="s">
        <v>40</v>
      </c>
      <c r="C76" s="4">
        <v>20.51</v>
      </c>
      <c r="D76" t="s">
        <v>7</v>
      </c>
      <c r="E76" s="3" t="s">
        <v>8</v>
      </c>
      <c r="F76" t="s">
        <v>9</v>
      </c>
      <c r="G76">
        <v>38</v>
      </c>
    </row>
    <row r="77" spans="2:7">
      <c r="B77" t="s">
        <v>41</v>
      </c>
      <c r="C77" s="4">
        <v>17.22</v>
      </c>
      <c r="D77" t="s">
        <v>11</v>
      </c>
      <c r="E77" t="s">
        <v>12</v>
      </c>
      <c r="F77" t="s">
        <v>9</v>
      </c>
      <c r="G77">
        <v>38</v>
      </c>
    </row>
    <row r="78" spans="2:7">
      <c r="B78" t="s">
        <v>42</v>
      </c>
      <c r="C78" s="4">
        <v>20.260000000000002</v>
      </c>
      <c r="D78" t="s">
        <v>7</v>
      </c>
      <c r="E78" s="3" t="s">
        <v>8</v>
      </c>
      <c r="F78" t="s">
        <v>9</v>
      </c>
      <c r="G78">
        <v>39</v>
      </c>
    </row>
    <row r="79" spans="2:7">
      <c r="B79" t="s">
        <v>43</v>
      </c>
      <c r="C79" s="4">
        <v>16.57</v>
      </c>
      <c r="D79" t="s">
        <v>11</v>
      </c>
      <c r="E79" t="s">
        <v>12</v>
      </c>
      <c r="F79" t="s">
        <v>9</v>
      </c>
      <c r="G79">
        <v>39</v>
      </c>
    </row>
    <row r="80" spans="2:7">
      <c r="B80" t="s">
        <v>44</v>
      </c>
      <c r="C80" s="4">
        <v>18.63</v>
      </c>
      <c r="D80" t="s">
        <v>7</v>
      </c>
      <c r="E80" s="3" t="s">
        <v>8</v>
      </c>
      <c r="F80" t="s">
        <v>18</v>
      </c>
      <c r="G80">
        <v>40</v>
      </c>
    </row>
    <row r="81" spans="2:7">
      <c r="B81" t="s">
        <v>45</v>
      </c>
      <c r="C81" s="4">
        <v>17.03</v>
      </c>
      <c r="D81" t="s">
        <v>11</v>
      </c>
      <c r="E81" t="s">
        <v>12</v>
      </c>
      <c r="F81" t="s">
        <v>18</v>
      </c>
      <c r="G81">
        <v>40</v>
      </c>
    </row>
    <row r="82" spans="2:7">
      <c r="B82" t="s">
        <v>46</v>
      </c>
      <c r="C82" s="4">
        <v>18.899999999999999</v>
      </c>
      <c r="D82" t="s">
        <v>7</v>
      </c>
      <c r="E82" t="s">
        <v>8</v>
      </c>
      <c r="F82" t="s">
        <v>18</v>
      </c>
      <c r="G82">
        <v>41</v>
      </c>
    </row>
    <row r="83" spans="2:7">
      <c r="B83" t="s">
        <v>47</v>
      </c>
      <c r="C83" s="4">
        <v>17.579999999999998</v>
      </c>
      <c r="D83" t="s">
        <v>11</v>
      </c>
      <c r="E83" t="s">
        <v>12</v>
      </c>
      <c r="F83" t="s">
        <v>18</v>
      </c>
      <c r="G83">
        <v>41</v>
      </c>
    </row>
    <row r="84" spans="2:7">
      <c r="B84" t="s">
        <v>48</v>
      </c>
      <c r="C84" s="4">
        <v>19.350000000000001</v>
      </c>
      <c r="D84" t="s">
        <v>7</v>
      </c>
      <c r="E84" t="s">
        <v>8</v>
      </c>
      <c r="F84" t="s">
        <v>18</v>
      </c>
      <c r="G84">
        <v>42</v>
      </c>
    </row>
    <row r="85" spans="2:7">
      <c r="B85" t="s">
        <v>49</v>
      </c>
      <c r="C85" s="4">
        <v>17.46</v>
      </c>
      <c r="D85" t="s">
        <v>11</v>
      </c>
      <c r="E85" t="s">
        <v>12</v>
      </c>
      <c r="F85" t="s">
        <v>18</v>
      </c>
      <c r="G85">
        <v>42</v>
      </c>
    </row>
    <row r="86" spans="2:7">
      <c r="B86" t="s">
        <v>50</v>
      </c>
      <c r="C86" s="4">
        <v>19.88</v>
      </c>
      <c r="D86" t="s">
        <v>7</v>
      </c>
      <c r="E86" t="s">
        <v>8</v>
      </c>
      <c r="F86" t="s">
        <v>25</v>
      </c>
      <c r="G86">
        <v>43</v>
      </c>
    </row>
    <row r="87" spans="2:7">
      <c r="B87" t="s">
        <v>51</v>
      </c>
      <c r="C87" s="4">
        <v>16.670000000000002</v>
      </c>
      <c r="D87" t="s">
        <v>11</v>
      </c>
      <c r="E87" t="s">
        <v>12</v>
      </c>
      <c r="F87" t="s">
        <v>25</v>
      </c>
      <c r="G87">
        <v>43</v>
      </c>
    </row>
    <row r="88" spans="2:7">
      <c r="B88" t="s">
        <v>52</v>
      </c>
      <c r="C88" s="4">
        <v>19.25</v>
      </c>
      <c r="D88" t="s">
        <v>7</v>
      </c>
      <c r="E88" s="3" t="s">
        <v>8</v>
      </c>
      <c r="F88" t="s">
        <v>25</v>
      </c>
      <c r="G88">
        <v>44</v>
      </c>
    </row>
    <row r="89" spans="2:7">
      <c r="B89" t="s">
        <v>53</v>
      </c>
      <c r="C89" s="4">
        <v>16.489999999999998</v>
      </c>
      <c r="D89" t="s">
        <v>11</v>
      </c>
      <c r="E89" t="s">
        <v>12</v>
      </c>
      <c r="F89" t="s">
        <v>25</v>
      </c>
      <c r="G89">
        <v>44</v>
      </c>
    </row>
    <row r="90" spans="2:7">
      <c r="B90" t="s">
        <v>54</v>
      </c>
      <c r="C90" s="4">
        <v>19.940000000000001</v>
      </c>
      <c r="D90" t="s">
        <v>7</v>
      </c>
      <c r="E90" s="3" t="s">
        <v>8</v>
      </c>
      <c r="F90" t="s">
        <v>25</v>
      </c>
      <c r="G90">
        <v>45</v>
      </c>
    </row>
    <row r="91" spans="2:7">
      <c r="B91" t="s">
        <v>55</v>
      </c>
      <c r="C91" s="4">
        <v>16.84</v>
      </c>
      <c r="D91" t="s">
        <v>11</v>
      </c>
      <c r="E91" t="s">
        <v>12</v>
      </c>
      <c r="F91" t="s">
        <v>25</v>
      </c>
      <c r="G91">
        <v>45</v>
      </c>
    </row>
    <row r="92" spans="2:7">
      <c r="B92" t="s">
        <v>56</v>
      </c>
      <c r="C92" s="4">
        <v>18.940000000000001</v>
      </c>
      <c r="D92" t="s">
        <v>7</v>
      </c>
      <c r="E92" s="3" t="s">
        <v>8</v>
      </c>
      <c r="F92" t="s">
        <v>32</v>
      </c>
      <c r="G92">
        <v>46</v>
      </c>
    </row>
    <row r="93" spans="2:7">
      <c r="B93" t="s">
        <v>57</v>
      </c>
      <c r="C93" s="4">
        <v>17.28</v>
      </c>
      <c r="D93" t="s">
        <v>11</v>
      </c>
      <c r="E93" t="s">
        <v>12</v>
      </c>
      <c r="F93" t="s">
        <v>32</v>
      </c>
      <c r="G93">
        <v>46</v>
      </c>
    </row>
    <row r="94" spans="2:7">
      <c r="B94" t="s">
        <v>58</v>
      </c>
      <c r="C94" s="4">
        <v>18.420000000000002</v>
      </c>
      <c r="D94" t="s">
        <v>7</v>
      </c>
      <c r="E94" s="3" t="s">
        <v>8</v>
      </c>
      <c r="F94" t="s">
        <v>32</v>
      </c>
      <c r="G94">
        <v>47</v>
      </c>
    </row>
    <row r="95" spans="2:7">
      <c r="B95" t="s">
        <v>59</v>
      </c>
      <c r="C95" s="4">
        <v>16.670000000000002</v>
      </c>
      <c r="D95" t="s">
        <v>11</v>
      </c>
      <c r="E95" t="s">
        <v>12</v>
      </c>
      <c r="F95" t="s">
        <v>32</v>
      </c>
      <c r="G95">
        <v>47</v>
      </c>
    </row>
    <row r="96" spans="2:7">
      <c r="B96" t="s">
        <v>60</v>
      </c>
      <c r="C96" s="4">
        <v>18.16</v>
      </c>
      <c r="D96" t="s">
        <v>7</v>
      </c>
      <c r="E96" s="3" t="s">
        <v>8</v>
      </c>
      <c r="F96" t="s">
        <v>32</v>
      </c>
      <c r="G96">
        <v>48</v>
      </c>
    </row>
    <row r="97" spans="1:7">
      <c r="B97" t="s">
        <v>61</v>
      </c>
      <c r="C97" s="4">
        <v>16.420000000000002</v>
      </c>
      <c r="D97" t="s">
        <v>11</v>
      </c>
      <c r="E97" t="s">
        <v>12</v>
      </c>
      <c r="F97" t="s">
        <v>32</v>
      </c>
      <c r="G97">
        <v>48</v>
      </c>
    </row>
    <row r="98" spans="1:7">
      <c r="A98" s="5">
        <v>3</v>
      </c>
      <c r="B98" t="s">
        <v>6</v>
      </c>
      <c r="C98" s="4">
        <v>19.600000000000001</v>
      </c>
      <c r="D98" t="s">
        <v>7</v>
      </c>
      <c r="E98" t="s">
        <v>8</v>
      </c>
      <c r="F98" t="s">
        <v>9</v>
      </c>
      <c r="G98">
        <v>49</v>
      </c>
    </row>
    <row r="99" spans="1:7">
      <c r="A99" t="s">
        <v>76</v>
      </c>
      <c r="B99" t="s">
        <v>10</v>
      </c>
      <c r="C99" s="4">
        <v>17.3</v>
      </c>
      <c r="D99" t="s">
        <v>11</v>
      </c>
      <c r="E99" t="s">
        <v>12</v>
      </c>
      <c r="F99" t="s">
        <v>9</v>
      </c>
      <c r="G99">
        <v>49</v>
      </c>
    </row>
    <row r="100" spans="1:7">
      <c r="B100" t="s">
        <v>13</v>
      </c>
      <c r="C100" s="4">
        <v>18.64</v>
      </c>
      <c r="D100" t="s">
        <v>7</v>
      </c>
      <c r="E100" t="s">
        <v>8</v>
      </c>
      <c r="F100" t="s">
        <v>9</v>
      </c>
      <c r="G100">
        <v>50</v>
      </c>
    </row>
    <row r="101" spans="1:7">
      <c r="B101" t="s">
        <v>14</v>
      </c>
      <c r="C101" s="4">
        <v>16.920000000000002</v>
      </c>
      <c r="D101" t="s">
        <v>11</v>
      </c>
      <c r="E101" t="s">
        <v>12</v>
      </c>
      <c r="F101" t="s">
        <v>9</v>
      </c>
      <c r="G101">
        <v>50</v>
      </c>
    </row>
    <row r="102" spans="1:7">
      <c r="B102" t="s">
        <v>15</v>
      </c>
      <c r="C102" s="4">
        <v>19.2</v>
      </c>
      <c r="D102" t="s">
        <v>7</v>
      </c>
      <c r="E102" t="s">
        <v>8</v>
      </c>
      <c r="F102" t="s">
        <v>9</v>
      </c>
      <c r="G102">
        <v>51</v>
      </c>
    </row>
    <row r="103" spans="1:7">
      <c r="B103" t="s">
        <v>16</v>
      </c>
      <c r="C103" s="4">
        <v>17.170000000000002</v>
      </c>
      <c r="D103" t="s">
        <v>11</v>
      </c>
      <c r="E103" t="s">
        <v>12</v>
      </c>
      <c r="F103" t="s">
        <v>9</v>
      </c>
      <c r="G103">
        <v>51</v>
      </c>
    </row>
    <row r="104" spans="1:7">
      <c r="B104" t="s">
        <v>17</v>
      </c>
      <c r="C104" s="4">
        <v>18.190000000000001</v>
      </c>
      <c r="D104" t="s">
        <v>7</v>
      </c>
      <c r="E104" s="3" t="s">
        <v>8</v>
      </c>
      <c r="F104" t="s">
        <v>18</v>
      </c>
      <c r="G104">
        <v>52</v>
      </c>
    </row>
    <row r="105" spans="1:7">
      <c r="B105" t="s">
        <v>19</v>
      </c>
      <c r="C105" s="4">
        <v>16.45</v>
      </c>
      <c r="D105" t="s">
        <v>11</v>
      </c>
      <c r="E105" t="s">
        <v>12</v>
      </c>
      <c r="F105" t="s">
        <v>18</v>
      </c>
      <c r="G105">
        <v>52</v>
      </c>
    </row>
    <row r="106" spans="1:7">
      <c r="B106" t="s">
        <v>20</v>
      </c>
      <c r="C106" s="4">
        <v>19.899999999999999</v>
      </c>
      <c r="D106" t="s">
        <v>7</v>
      </c>
      <c r="E106" s="3" t="s">
        <v>8</v>
      </c>
      <c r="F106" t="s">
        <v>18</v>
      </c>
      <c r="G106">
        <v>53</v>
      </c>
    </row>
    <row r="107" spans="1:7">
      <c r="B107" t="s">
        <v>21</v>
      </c>
      <c r="C107" s="4">
        <v>17.920000000000002</v>
      </c>
      <c r="D107" t="s">
        <v>11</v>
      </c>
      <c r="E107" t="s">
        <v>12</v>
      </c>
      <c r="F107" t="s">
        <v>18</v>
      </c>
      <c r="G107">
        <v>53</v>
      </c>
    </row>
    <row r="108" spans="1:7">
      <c r="B108" t="s">
        <v>22</v>
      </c>
      <c r="C108" s="4">
        <v>18.149999999999999</v>
      </c>
      <c r="D108" t="s">
        <v>7</v>
      </c>
      <c r="E108" s="3" t="s">
        <v>8</v>
      </c>
      <c r="F108" t="s">
        <v>18</v>
      </c>
      <c r="G108">
        <v>54</v>
      </c>
    </row>
    <row r="109" spans="1:7">
      <c r="B109" t="s">
        <v>23</v>
      </c>
      <c r="C109" s="4">
        <v>16.32</v>
      </c>
      <c r="D109" t="s">
        <v>11</v>
      </c>
      <c r="E109" t="s">
        <v>12</v>
      </c>
      <c r="F109" t="s">
        <v>18</v>
      </c>
      <c r="G109">
        <v>54</v>
      </c>
    </row>
    <row r="110" spans="1:7">
      <c r="B110" t="s">
        <v>24</v>
      </c>
      <c r="C110" s="4">
        <v>19.05</v>
      </c>
      <c r="D110" t="s">
        <v>7</v>
      </c>
      <c r="E110" s="3" t="s">
        <v>8</v>
      </c>
      <c r="F110" t="s">
        <v>25</v>
      </c>
      <c r="G110">
        <v>55</v>
      </c>
    </row>
    <row r="111" spans="1:7">
      <c r="B111" t="s">
        <v>26</v>
      </c>
      <c r="C111" s="4">
        <v>16.62</v>
      </c>
      <c r="D111" t="s">
        <v>11</v>
      </c>
      <c r="E111" t="s">
        <v>12</v>
      </c>
      <c r="F111" t="s">
        <v>25</v>
      </c>
      <c r="G111">
        <v>55</v>
      </c>
    </row>
    <row r="112" spans="1:7">
      <c r="B112" t="s">
        <v>27</v>
      </c>
      <c r="C112" s="4">
        <v>18.78</v>
      </c>
      <c r="D112" t="s">
        <v>7</v>
      </c>
      <c r="E112" s="3" t="s">
        <v>8</v>
      </c>
      <c r="F112" t="s">
        <v>25</v>
      </c>
      <c r="G112">
        <v>56</v>
      </c>
    </row>
    <row r="113" spans="2:7">
      <c r="B113" t="s">
        <v>28</v>
      </c>
      <c r="C113" s="4">
        <v>16.510000000000002</v>
      </c>
      <c r="D113" t="s">
        <v>11</v>
      </c>
      <c r="E113" t="s">
        <v>12</v>
      </c>
      <c r="F113" t="s">
        <v>25</v>
      </c>
      <c r="G113">
        <v>56</v>
      </c>
    </row>
    <row r="114" spans="2:7">
      <c r="B114" s="4" t="s">
        <v>29</v>
      </c>
      <c r="C114" s="4">
        <v>19.7</v>
      </c>
      <c r="D114" t="s">
        <v>7</v>
      </c>
      <c r="E114" t="s">
        <v>8</v>
      </c>
      <c r="F114" t="s">
        <v>25</v>
      </c>
      <c r="G114">
        <v>57</v>
      </c>
    </row>
    <row r="115" spans="2:7">
      <c r="B115" t="s">
        <v>30</v>
      </c>
      <c r="C115" s="4">
        <v>17.489999999999998</v>
      </c>
      <c r="D115" t="s">
        <v>11</v>
      </c>
      <c r="E115" t="s">
        <v>12</v>
      </c>
      <c r="F115" t="s">
        <v>25</v>
      </c>
      <c r="G115">
        <v>57</v>
      </c>
    </row>
    <row r="116" spans="2:7">
      <c r="B116" t="s">
        <v>31</v>
      </c>
      <c r="C116" s="4">
        <v>18.78</v>
      </c>
      <c r="D116" t="s">
        <v>7</v>
      </c>
      <c r="E116" t="s">
        <v>8</v>
      </c>
      <c r="F116" t="s">
        <v>32</v>
      </c>
      <c r="G116">
        <v>58</v>
      </c>
    </row>
    <row r="117" spans="2:7">
      <c r="B117" t="s">
        <v>33</v>
      </c>
      <c r="C117" s="4">
        <v>17</v>
      </c>
      <c r="D117" t="s">
        <v>11</v>
      </c>
      <c r="E117" t="s">
        <v>12</v>
      </c>
      <c r="F117" t="s">
        <v>32</v>
      </c>
      <c r="G117">
        <v>58</v>
      </c>
    </row>
    <row r="118" spans="2:7">
      <c r="B118" t="s">
        <v>34</v>
      </c>
      <c r="C118" s="4">
        <v>18.12</v>
      </c>
      <c r="D118" t="s">
        <v>7</v>
      </c>
      <c r="E118" t="s">
        <v>8</v>
      </c>
      <c r="F118" t="s">
        <v>32</v>
      </c>
      <c r="G118">
        <v>59</v>
      </c>
    </row>
    <row r="119" spans="2:7">
      <c r="B119" t="s">
        <v>35</v>
      </c>
      <c r="C119" s="4">
        <v>16.64</v>
      </c>
      <c r="D119" t="s">
        <v>11</v>
      </c>
      <c r="E119" t="s">
        <v>12</v>
      </c>
      <c r="F119" t="s">
        <v>32</v>
      </c>
      <c r="G119">
        <v>59</v>
      </c>
    </row>
    <row r="120" spans="2:7">
      <c r="B120" t="s">
        <v>36</v>
      </c>
      <c r="C120" s="4">
        <v>17.48</v>
      </c>
      <c r="D120" t="s">
        <v>7</v>
      </c>
      <c r="E120" s="3" t="s">
        <v>8</v>
      </c>
      <c r="F120" t="s">
        <v>32</v>
      </c>
      <c r="G120">
        <v>60</v>
      </c>
    </row>
    <row r="121" spans="2:7">
      <c r="B121" t="s">
        <v>37</v>
      </c>
      <c r="C121" s="4">
        <v>16.68</v>
      </c>
      <c r="D121" t="s">
        <v>11</v>
      </c>
      <c r="E121" t="s">
        <v>12</v>
      </c>
      <c r="F121" t="s">
        <v>32</v>
      </c>
      <c r="G121">
        <v>60</v>
      </c>
    </row>
    <row r="122" spans="2:7">
      <c r="B122" t="s">
        <v>38</v>
      </c>
      <c r="C122" s="4">
        <v>18.41</v>
      </c>
      <c r="D122" t="s">
        <v>7</v>
      </c>
      <c r="E122" s="3" t="s">
        <v>8</v>
      </c>
      <c r="F122" t="s">
        <v>9</v>
      </c>
      <c r="G122">
        <v>61</v>
      </c>
    </row>
    <row r="123" spans="2:7">
      <c r="B123" t="s">
        <v>39</v>
      </c>
      <c r="C123" s="4">
        <v>17.03</v>
      </c>
      <c r="D123" t="s">
        <v>11</v>
      </c>
      <c r="E123" t="s">
        <v>12</v>
      </c>
      <c r="F123" t="s">
        <v>9</v>
      </c>
      <c r="G123">
        <v>61</v>
      </c>
    </row>
    <row r="124" spans="2:7">
      <c r="B124" t="s">
        <v>40</v>
      </c>
      <c r="C124" s="4">
        <v>18.14</v>
      </c>
      <c r="D124" t="s">
        <v>7</v>
      </c>
      <c r="E124" s="3" t="s">
        <v>8</v>
      </c>
      <c r="F124" t="s">
        <v>9</v>
      </c>
      <c r="G124">
        <v>62</v>
      </c>
    </row>
    <row r="125" spans="2:7">
      <c r="B125" t="s">
        <v>41</v>
      </c>
      <c r="C125" s="4">
        <v>16.489999999999998</v>
      </c>
      <c r="D125" t="s">
        <v>11</v>
      </c>
      <c r="E125" t="s">
        <v>12</v>
      </c>
      <c r="F125" t="s">
        <v>9</v>
      </c>
      <c r="G125">
        <v>62</v>
      </c>
    </row>
    <row r="126" spans="2:7">
      <c r="B126" t="s">
        <v>42</v>
      </c>
      <c r="C126" s="4">
        <v>18.57</v>
      </c>
      <c r="D126" t="s">
        <v>7</v>
      </c>
      <c r="E126" s="3" t="s">
        <v>8</v>
      </c>
      <c r="F126" t="s">
        <v>9</v>
      </c>
      <c r="G126">
        <v>63</v>
      </c>
    </row>
    <row r="127" spans="2:7">
      <c r="B127" t="s">
        <v>43</v>
      </c>
      <c r="C127" s="4">
        <v>16.48</v>
      </c>
      <c r="D127" t="s">
        <v>11</v>
      </c>
      <c r="E127" t="s">
        <v>12</v>
      </c>
      <c r="F127" t="s">
        <v>9</v>
      </c>
      <c r="G127">
        <v>63</v>
      </c>
    </row>
    <row r="128" spans="2:7">
      <c r="B128" t="s">
        <v>44</v>
      </c>
      <c r="C128" s="4">
        <v>18.61</v>
      </c>
      <c r="D128" t="s">
        <v>7</v>
      </c>
      <c r="E128" s="3" t="s">
        <v>8</v>
      </c>
      <c r="F128" t="s">
        <v>18</v>
      </c>
      <c r="G128">
        <v>64</v>
      </c>
    </row>
    <row r="129" spans="2:7">
      <c r="B129" t="s">
        <v>45</v>
      </c>
      <c r="C129" s="4">
        <v>16.62</v>
      </c>
      <c r="D129" t="s">
        <v>11</v>
      </c>
      <c r="E129" t="s">
        <v>12</v>
      </c>
      <c r="F129" t="s">
        <v>18</v>
      </c>
      <c r="G129">
        <v>64</v>
      </c>
    </row>
    <row r="130" spans="2:7">
      <c r="B130" t="s">
        <v>46</v>
      </c>
      <c r="C130" s="4">
        <v>19.190000000000001</v>
      </c>
      <c r="D130" t="s">
        <v>7</v>
      </c>
      <c r="E130" t="s">
        <v>8</v>
      </c>
      <c r="F130" t="s">
        <v>18</v>
      </c>
      <c r="G130">
        <v>65</v>
      </c>
    </row>
    <row r="131" spans="2:7">
      <c r="B131" t="s">
        <v>47</v>
      </c>
      <c r="C131" s="4">
        <v>17.420000000000002</v>
      </c>
      <c r="D131" t="s">
        <v>11</v>
      </c>
      <c r="E131" t="s">
        <v>12</v>
      </c>
      <c r="F131" t="s">
        <v>18</v>
      </c>
      <c r="G131">
        <v>65</v>
      </c>
    </row>
    <row r="132" spans="2:7">
      <c r="B132" t="s">
        <v>48</v>
      </c>
      <c r="C132" s="4">
        <v>19.62</v>
      </c>
      <c r="D132" t="s">
        <v>7</v>
      </c>
      <c r="E132" t="s">
        <v>8</v>
      </c>
      <c r="F132" t="s">
        <v>18</v>
      </c>
      <c r="G132">
        <v>66</v>
      </c>
    </row>
    <row r="133" spans="2:7">
      <c r="B133" t="s">
        <v>49</v>
      </c>
      <c r="C133" s="4">
        <v>17.690000000000001</v>
      </c>
      <c r="D133" t="s">
        <v>11</v>
      </c>
      <c r="E133" t="s">
        <v>12</v>
      </c>
      <c r="F133" t="s">
        <v>18</v>
      </c>
      <c r="G133">
        <v>66</v>
      </c>
    </row>
    <row r="134" spans="2:7">
      <c r="B134" t="s">
        <v>50</v>
      </c>
      <c r="C134" s="4">
        <v>18.25</v>
      </c>
      <c r="D134" t="s">
        <v>7</v>
      </c>
      <c r="E134" t="s">
        <v>8</v>
      </c>
      <c r="F134" t="s">
        <v>25</v>
      </c>
      <c r="G134">
        <v>67</v>
      </c>
    </row>
    <row r="135" spans="2:7">
      <c r="B135" t="s">
        <v>51</v>
      </c>
      <c r="C135" s="4">
        <v>16.829999999999998</v>
      </c>
      <c r="D135" t="s">
        <v>11</v>
      </c>
      <c r="E135" t="s">
        <v>12</v>
      </c>
      <c r="F135" t="s">
        <v>25</v>
      </c>
      <c r="G135">
        <v>67</v>
      </c>
    </row>
    <row r="136" spans="2:7">
      <c r="B136" t="s">
        <v>52</v>
      </c>
      <c r="C136" s="4">
        <v>18.03</v>
      </c>
      <c r="D136" t="s">
        <v>7</v>
      </c>
      <c r="E136" s="3" t="s">
        <v>8</v>
      </c>
      <c r="F136" t="s">
        <v>25</v>
      </c>
      <c r="G136">
        <v>68</v>
      </c>
    </row>
    <row r="137" spans="2:7">
      <c r="B137" t="s">
        <v>53</v>
      </c>
      <c r="C137" s="4">
        <v>17.329999999999998</v>
      </c>
      <c r="D137" t="s">
        <v>11</v>
      </c>
      <c r="E137" t="s">
        <v>12</v>
      </c>
      <c r="F137" t="s">
        <v>25</v>
      </c>
      <c r="G137">
        <v>68</v>
      </c>
    </row>
    <row r="138" spans="2:7">
      <c r="B138" t="s">
        <v>54</v>
      </c>
      <c r="C138" s="4">
        <v>18.07</v>
      </c>
      <c r="D138" t="s">
        <v>7</v>
      </c>
      <c r="E138" s="3" t="s">
        <v>8</v>
      </c>
      <c r="F138" t="s">
        <v>25</v>
      </c>
      <c r="G138">
        <v>69</v>
      </c>
    </row>
    <row r="139" spans="2:7">
      <c r="B139" t="s">
        <v>55</v>
      </c>
      <c r="C139" s="4">
        <v>17.18</v>
      </c>
      <c r="D139" t="s">
        <v>11</v>
      </c>
      <c r="E139" t="s">
        <v>12</v>
      </c>
      <c r="F139" t="s">
        <v>25</v>
      </c>
      <c r="G139">
        <v>69</v>
      </c>
    </row>
    <row r="140" spans="2:7">
      <c r="B140" t="s">
        <v>56</v>
      </c>
      <c r="C140" s="4">
        <v>17.989999999999998</v>
      </c>
      <c r="D140" t="s">
        <v>7</v>
      </c>
      <c r="E140" s="3" t="s">
        <v>8</v>
      </c>
      <c r="F140" t="s">
        <v>32</v>
      </c>
      <c r="G140">
        <v>70</v>
      </c>
    </row>
    <row r="141" spans="2:7">
      <c r="B141" t="s">
        <v>57</v>
      </c>
      <c r="C141" s="4">
        <v>16.57</v>
      </c>
      <c r="D141" t="s">
        <v>11</v>
      </c>
      <c r="E141" t="s">
        <v>12</v>
      </c>
      <c r="F141" t="s">
        <v>32</v>
      </c>
      <c r="G141">
        <v>70</v>
      </c>
    </row>
    <row r="142" spans="2:7">
      <c r="B142" t="s">
        <v>58</v>
      </c>
      <c r="C142" s="4">
        <v>17.16</v>
      </c>
      <c r="D142" t="s">
        <v>7</v>
      </c>
      <c r="E142" s="3" t="s">
        <v>8</v>
      </c>
      <c r="F142" t="s">
        <v>32</v>
      </c>
      <c r="G142">
        <v>71</v>
      </c>
    </row>
    <row r="143" spans="2:7">
      <c r="B143" t="s">
        <v>59</v>
      </c>
      <c r="C143" s="4">
        <v>16.260000000000002</v>
      </c>
      <c r="D143" t="s">
        <v>11</v>
      </c>
      <c r="E143" t="s">
        <v>12</v>
      </c>
      <c r="F143" t="s">
        <v>32</v>
      </c>
      <c r="G143">
        <v>71</v>
      </c>
    </row>
    <row r="144" spans="2:7">
      <c r="B144" t="s">
        <v>60</v>
      </c>
      <c r="C144" s="4">
        <v>17.489999999999998</v>
      </c>
      <c r="D144" t="s">
        <v>7</v>
      </c>
      <c r="E144" s="3" t="s">
        <v>8</v>
      </c>
      <c r="F144" t="s">
        <v>32</v>
      </c>
      <c r="G144">
        <v>72</v>
      </c>
    </row>
    <row r="145" spans="2:7">
      <c r="B145" t="s">
        <v>61</v>
      </c>
      <c r="C145" s="4">
        <v>16.59</v>
      </c>
      <c r="D145" t="s">
        <v>11</v>
      </c>
      <c r="E145" t="s">
        <v>12</v>
      </c>
      <c r="F145" t="s">
        <v>32</v>
      </c>
      <c r="G145">
        <v>72</v>
      </c>
    </row>
  </sheetData>
  <autoFilter ref="G1:G145"/>
  <sortState ref="A2:G145">
    <sortCondition ref="G1"/>
  </sortState>
  <phoneticPr fontId="2" type="noConversion"/>
  <pageMargins left="0.75" right="0.75" top="1" bottom="1" header="0.5" footer="0.5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3"/>
  <sheetViews>
    <sheetView topLeftCell="A25" workbookViewId="0">
      <selection activeCell="C67" sqref="C67"/>
    </sheetView>
  </sheetViews>
  <sheetFormatPr baseColWidth="10" defaultColWidth="11" defaultRowHeight="15" x14ac:dyDescent="0"/>
  <sheetData>
    <row r="1" spans="1:9">
      <c r="A1" t="s">
        <v>5</v>
      </c>
      <c r="B1" t="s">
        <v>62</v>
      </c>
      <c r="C1" t="s">
        <v>4</v>
      </c>
      <c r="D1" t="s">
        <v>63</v>
      </c>
      <c r="E1" t="s">
        <v>64</v>
      </c>
      <c r="F1" t="s">
        <v>65</v>
      </c>
      <c r="G1" t="s">
        <v>66</v>
      </c>
      <c r="H1" t="s">
        <v>67</v>
      </c>
      <c r="I1" t="s">
        <v>68</v>
      </c>
    </row>
    <row r="2" spans="1:9">
      <c r="A2">
        <v>1</v>
      </c>
      <c r="B2" t="s">
        <v>70</v>
      </c>
      <c r="C2" t="s">
        <v>9</v>
      </c>
      <c r="D2" s="4">
        <v>19.47</v>
      </c>
      <c r="E2" s="4">
        <v>18</v>
      </c>
      <c r="F2" s="2">
        <f>D2-E2</f>
        <v>1.4699999999999989</v>
      </c>
      <c r="G2" s="2">
        <f t="shared" ref="G2:G12" si="0">2^(-1*F2)</f>
        <v>0.36098229888062433</v>
      </c>
      <c r="H2" s="2">
        <f>AVERAGE(G2:G4)</f>
        <v>0.36026672755407141</v>
      </c>
      <c r="I2" s="2">
        <f>STDEV(G2:G4)/SQRT(3)</f>
        <v>3.4954192536347288E-2</v>
      </c>
    </row>
    <row r="3" spans="1:9">
      <c r="A3">
        <v>2</v>
      </c>
      <c r="B3" t="s">
        <v>70</v>
      </c>
      <c r="C3" t="s">
        <v>9</v>
      </c>
      <c r="D3" s="4">
        <v>18.559999999999999</v>
      </c>
      <c r="E3" s="4">
        <v>17.309999999999999</v>
      </c>
      <c r="F3" s="2">
        <f>D3-E3</f>
        <v>1.25</v>
      </c>
      <c r="G3" s="2">
        <f t="shared" si="0"/>
        <v>0.42044820762685731</v>
      </c>
      <c r="H3" s="2"/>
      <c r="I3" s="2"/>
    </row>
    <row r="4" spans="1:9">
      <c r="A4">
        <v>3</v>
      </c>
      <c r="B4" t="s">
        <v>70</v>
      </c>
      <c r="C4" t="s">
        <v>9</v>
      </c>
      <c r="D4" s="4">
        <v>18.809999999999999</v>
      </c>
      <c r="E4" s="4">
        <v>17.07</v>
      </c>
      <c r="F4" s="2">
        <f t="shared" ref="F4:F66" si="1">D4-E4</f>
        <v>1.7399999999999984</v>
      </c>
      <c r="G4" s="2">
        <f t="shared" si="0"/>
        <v>0.29936967615473253</v>
      </c>
      <c r="H4" s="2"/>
      <c r="I4" s="2"/>
    </row>
    <row r="5" spans="1:9">
      <c r="A5">
        <v>13</v>
      </c>
      <c r="B5" t="s">
        <v>71</v>
      </c>
      <c r="C5" t="s">
        <v>9</v>
      </c>
      <c r="D5" s="4">
        <v>18.329999999999998</v>
      </c>
      <c r="E5" s="4">
        <v>16.36</v>
      </c>
      <c r="F5" s="2">
        <f t="shared" si="1"/>
        <v>1.9699999999999989</v>
      </c>
      <c r="G5" s="2">
        <f t="shared" si="0"/>
        <v>0.2552530314267985</v>
      </c>
      <c r="H5" s="2">
        <f t="shared" ref="H5" si="2">AVERAGE(G5:G7)</f>
        <v>0.31450861507458144</v>
      </c>
      <c r="I5" s="2">
        <f>STDEV(G5:G7)/SQRT(3)</f>
        <v>4.7729632373036707E-2</v>
      </c>
    </row>
    <row r="6" spans="1:9">
      <c r="A6">
        <v>14</v>
      </c>
      <c r="B6" t="s">
        <v>71</v>
      </c>
      <c r="C6" t="s">
        <v>9</v>
      </c>
      <c r="D6" s="4">
        <v>17.55</v>
      </c>
      <c r="E6" s="4">
        <v>16.260000000000002</v>
      </c>
      <c r="F6" s="2">
        <f t="shared" si="1"/>
        <v>1.2899999999999991</v>
      </c>
      <c r="G6" s="2">
        <f t="shared" si="0"/>
        <v>0.40895102927889082</v>
      </c>
      <c r="H6" s="2"/>
      <c r="I6" s="2"/>
    </row>
    <row r="7" spans="1:9">
      <c r="A7">
        <v>15</v>
      </c>
      <c r="B7" t="s">
        <v>71</v>
      </c>
      <c r="C7" t="s">
        <v>9</v>
      </c>
      <c r="D7" s="4">
        <v>19.07</v>
      </c>
      <c r="E7" s="4">
        <v>17.23</v>
      </c>
      <c r="F7" s="2">
        <f t="shared" si="1"/>
        <v>1.8399999999999999</v>
      </c>
      <c r="G7" s="2">
        <f t="shared" si="0"/>
        <v>0.27932178451805501</v>
      </c>
      <c r="H7" s="2"/>
      <c r="I7" s="2"/>
    </row>
    <row r="8" spans="1:9">
      <c r="A8">
        <v>4</v>
      </c>
      <c r="B8" t="s">
        <v>70</v>
      </c>
      <c r="C8" t="s">
        <v>18</v>
      </c>
      <c r="D8" s="4">
        <v>18.54</v>
      </c>
      <c r="E8" s="4">
        <v>16.239999999999998</v>
      </c>
      <c r="F8" s="2">
        <f t="shared" si="1"/>
        <v>2.3000000000000007</v>
      </c>
      <c r="G8" s="2">
        <f t="shared" si="0"/>
        <v>0.20306309908905881</v>
      </c>
      <c r="H8" s="2">
        <f t="shared" ref="H8" si="3">AVERAGE(G8:G10)</f>
        <v>0.16987069119921519</v>
      </c>
      <c r="I8" s="2">
        <f t="shared" ref="I8" si="4">STDEV(G8:G10)/SQRT(3)</f>
        <v>1.791043354481715E-2</v>
      </c>
    </row>
    <row r="9" spans="1:9">
      <c r="A9">
        <v>5</v>
      </c>
      <c r="B9" t="s">
        <v>70</v>
      </c>
      <c r="C9" t="s">
        <v>18</v>
      </c>
      <c r="D9" s="4">
        <v>19.38</v>
      </c>
      <c r="E9" s="4">
        <v>16.559999999999999</v>
      </c>
      <c r="F9" s="2">
        <f t="shared" si="1"/>
        <v>2.8200000000000003</v>
      </c>
      <c r="G9" s="2">
        <f t="shared" si="0"/>
        <v>0.14161048566197482</v>
      </c>
      <c r="H9" s="2"/>
      <c r="I9" s="2"/>
    </row>
    <row r="10" spans="1:9">
      <c r="A10">
        <v>6</v>
      </c>
      <c r="B10" t="s">
        <v>70</v>
      </c>
      <c r="C10" t="s">
        <v>18</v>
      </c>
      <c r="D10" s="4">
        <v>19.38</v>
      </c>
      <c r="E10" s="4">
        <v>16.78</v>
      </c>
      <c r="F10" s="2">
        <f t="shared" si="1"/>
        <v>2.5999999999999979</v>
      </c>
      <c r="G10" s="2">
        <f t="shared" si="0"/>
        <v>0.16493848884661202</v>
      </c>
      <c r="H10" s="2"/>
      <c r="I10" s="2"/>
    </row>
    <row r="11" spans="1:9">
      <c r="A11">
        <v>16</v>
      </c>
      <c r="B11" t="s">
        <v>71</v>
      </c>
      <c r="C11" t="s">
        <v>18</v>
      </c>
      <c r="D11" s="4">
        <v>18.989999999999998</v>
      </c>
      <c r="E11" s="4">
        <v>17.13</v>
      </c>
      <c r="F11" s="2">
        <f t="shared" si="1"/>
        <v>1.8599999999999994</v>
      </c>
      <c r="G11" s="2">
        <f t="shared" si="0"/>
        <v>0.27547627896915283</v>
      </c>
      <c r="H11" s="2">
        <f t="shared" ref="H11" si="5">AVERAGE(G11:G13)</f>
        <v>0.26406124100330131</v>
      </c>
      <c r="I11" s="2">
        <f t="shared" ref="I11" si="6">STDEV(G11:G13)/SQRT(3)</f>
        <v>2.6710268066274374E-2</v>
      </c>
    </row>
    <row r="12" spans="1:9">
      <c r="A12">
        <v>17</v>
      </c>
      <c r="B12" t="s">
        <v>71</v>
      </c>
      <c r="C12" t="s">
        <v>18</v>
      </c>
      <c r="D12" s="4">
        <v>19.82</v>
      </c>
      <c r="E12" s="4">
        <v>18.100000000000001</v>
      </c>
      <c r="F12" s="2">
        <f t="shared" si="1"/>
        <v>1.7199999999999989</v>
      </c>
      <c r="G12" s="2">
        <f t="shared" si="0"/>
        <v>0.30354872109876196</v>
      </c>
      <c r="H12" s="2"/>
      <c r="I12" s="2"/>
    </row>
    <row r="13" spans="1:9">
      <c r="A13">
        <v>18</v>
      </c>
      <c r="B13" t="s">
        <v>71</v>
      </c>
      <c r="C13" t="s">
        <v>18</v>
      </c>
      <c r="D13" s="4">
        <v>20</v>
      </c>
      <c r="E13" s="4">
        <v>17.77</v>
      </c>
      <c r="F13" s="2">
        <f t="shared" si="1"/>
        <v>2.2300000000000004</v>
      </c>
      <c r="G13" s="2">
        <f t="shared" ref="G13:G73" si="7">2^(-1*F13)</f>
        <v>0.21315872294198909</v>
      </c>
      <c r="H13" s="2"/>
      <c r="I13" s="2"/>
    </row>
    <row r="14" spans="1:9">
      <c r="A14">
        <v>7</v>
      </c>
      <c r="B14" t="s">
        <v>70</v>
      </c>
      <c r="C14" t="s">
        <v>25</v>
      </c>
      <c r="D14" s="4">
        <v>18.579999999999998</v>
      </c>
      <c r="E14" s="4">
        <v>16.350000000000001</v>
      </c>
      <c r="F14" s="2">
        <f t="shared" si="1"/>
        <v>2.2299999999999969</v>
      </c>
      <c r="G14" s="2">
        <f t="shared" si="7"/>
        <v>0.21315872294198962</v>
      </c>
      <c r="H14" s="2">
        <f t="shared" ref="H14" si="8">AVERAGE(G14:G16)</f>
        <v>0.24879323142197973</v>
      </c>
      <c r="I14" s="2">
        <f t="shared" ref="I14" si="9">STDEV(G14:G16)/SQRT(3)</f>
        <v>2.0234227436734878E-2</v>
      </c>
    </row>
    <row r="15" spans="1:9">
      <c r="A15">
        <v>8</v>
      </c>
      <c r="B15" t="s">
        <v>70</v>
      </c>
      <c r="C15" t="s">
        <v>25</v>
      </c>
      <c r="D15" s="4">
        <v>19.440000000000001</v>
      </c>
      <c r="E15" s="4">
        <v>17.440000000000001</v>
      </c>
      <c r="F15" s="2">
        <f t="shared" si="1"/>
        <v>2</v>
      </c>
      <c r="G15" s="2">
        <f t="shared" si="7"/>
        <v>0.25</v>
      </c>
      <c r="H15" s="2"/>
      <c r="I15" s="2"/>
    </row>
    <row r="16" spans="1:9">
      <c r="A16">
        <v>9</v>
      </c>
      <c r="B16" t="s">
        <v>70</v>
      </c>
      <c r="C16" t="s">
        <v>25</v>
      </c>
      <c r="D16" s="4">
        <v>19.75</v>
      </c>
      <c r="E16" s="4">
        <v>17.93</v>
      </c>
      <c r="F16" s="2">
        <f t="shared" si="1"/>
        <v>1.8200000000000003</v>
      </c>
      <c r="G16" s="2">
        <f t="shared" si="7"/>
        <v>0.28322097132394958</v>
      </c>
      <c r="H16" s="2"/>
      <c r="I16" s="2"/>
    </row>
    <row r="17" spans="1:9">
      <c r="A17">
        <v>19</v>
      </c>
      <c r="B17" t="s">
        <v>71</v>
      </c>
      <c r="C17" t="s">
        <v>25</v>
      </c>
      <c r="D17" s="4">
        <v>18.25</v>
      </c>
      <c r="E17" s="4">
        <v>17.13</v>
      </c>
      <c r="F17" s="2">
        <f t="shared" si="1"/>
        <v>1.120000000000001</v>
      </c>
      <c r="G17" s="2">
        <f t="shared" si="7"/>
        <v>0.4600938253124372</v>
      </c>
      <c r="H17" s="2">
        <f t="shared" ref="H17" si="10">AVERAGE(G17:G19)</f>
        <v>0.44256804307791464</v>
      </c>
      <c r="I17" s="2">
        <f t="shared" ref="I17" si="11">STDEV(G17:G19)/SQRT(3)</f>
        <v>4.715474520047714E-2</v>
      </c>
    </row>
    <row r="18" spans="1:9">
      <c r="A18">
        <v>20</v>
      </c>
      <c r="B18" t="s">
        <v>71</v>
      </c>
      <c r="C18" t="s">
        <v>25</v>
      </c>
      <c r="D18" s="4">
        <v>18.309999999999999</v>
      </c>
      <c r="E18" s="4">
        <v>16.809999999999999</v>
      </c>
      <c r="F18" s="2">
        <f t="shared" si="1"/>
        <v>1.5</v>
      </c>
      <c r="G18" s="2">
        <f t="shared" si="7"/>
        <v>0.35355339059327379</v>
      </c>
      <c r="H18" s="2"/>
      <c r="I18" s="2"/>
    </row>
    <row r="19" spans="1:9">
      <c r="A19">
        <v>21</v>
      </c>
      <c r="B19" t="s">
        <v>71</v>
      </c>
      <c r="C19" t="s">
        <v>25</v>
      </c>
      <c r="D19" s="4">
        <v>18.03</v>
      </c>
      <c r="E19" s="4">
        <v>17.07</v>
      </c>
      <c r="F19" s="2">
        <f t="shared" si="1"/>
        <v>0.96000000000000085</v>
      </c>
      <c r="G19" s="2">
        <f t="shared" si="7"/>
        <v>0.51405691332803294</v>
      </c>
      <c r="H19" s="2"/>
      <c r="I19" s="2"/>
    </row>
    <row r="20" spans="1:9">
      <c r="A20">
        <v>10</v>
      </c>
      <c r="B20" t="s">
        <v>70</v>
      </c>
      <c r="C20" t="s">
        <v>32</v>
      </c>
      <c r="D20" s="4">
        <v>19.579999999999998</v>
      </c>
      <c r="E20" s="4">
        <v>17.77</v>
      </c>
      <c r="F20" s="2">
        <f t="shared" si="1"/>
        <v>1.8099999999999987</v>
      </c>
      <c r="G20" s="2">
        <f t="shared" si="7"/>
        <v>0.28519092896710618</v>
      </c>
      <c r="H20" s="2">
        <f t="shared" ref="H20" si="12">AVERAGE(G20:G22)</f>
        <v>0.28043631289271032</v>
      </c>
      <c r="I20" s="2">
        <f t="shared" ref="I20" si="13">STDEV(G20:G22)/SQRT(3)</f>
        <v>1.1361325152929007E-2</v>
      </c>
    </row>
    <row r="21" spans="1:9">
      <c r="A21">
        <v>11</v>
      </c>
      <c r="B21" t="s">
        <v>70</v>
      </c>
      <c r="C21" t="s">
        <v>32</v>
      </c>
      <c r="D21" s="4">
        <v>19.43</v>
      </c>
      <c r="E21" s="4">
        <v>17.48</v>
      </c>
      <c r="F21" s="2">
        <f t="shared" si="1"/>
        <v>1.9499999999999993</v>
      </c>
      <c r="G21" s="2">
        <f t="shared" si="7"/>
        <v>0.25881623096034451</v>
      </c>
      <c r="H21" s="2"/>
      <c r="I21" s="2"/>
    </row>
    <row r="22" spans="1:9">
      <c r="A22">
        <v>12</v>
      </c>
      <c r="B22" t="s">
        <v>70</v>
      </c>
      <c r="C22" t="s">
        <v>32</v>
      </c>
      <c r="D22" s="4">
        <v>19.11</v>
      </c>
      <c r="E22" s="4">
        <v>17.36</v>
      </c>
      <c r="F22" s="2">
        <f t="shared" si="1"/>
        <v>1.75</v>
      </c>
      <c r="G22" s="2">
        <f t="shared" si="7"/>
        <v>0.29730177875068026</v>
      </c>
      <c r="H22" s="2"/>
      <c r="I22" s="2"/>
    </row>
    <row r="23" spans="1:9">
      <c r="A23">
        <v>22</v>
      </c>
      <c r="B23" t="s">
        <v>71</v>
      </c>
      <c r="C23" t="s">
        <v>32</v>
      </c>
      <c r="D23" s="4">
        <v>18.350000000000001</v>
      </c>
      <c r="E23" s="4">
        <v>16.79</v>
      </c>
      <c r="F23" s="2">
        <f t="shared" si="1"/>
        <v>1.5600000000000023</v>
      </c>
      <c r="G23" s="2">
        <f t="shared" si="7"/>
        <v>0.33915108186191745</v>
      </c>
      <c r="H23" s="2">
        <f t="shared" ref="H23" si="14">AVERAGE(G23:G25)</f>
        <v>0.29260030021537659</v>
      </c>
      <c r="I23" s="2">
        <f t="shared" ref="I23" si="15">STDEV(G23:G25)/SQRT(3)</f>
        <v>3.580029320151653E-2</v>
      </c>
    </row>
    <row r="24" spans="1:9">
      <c r="A24">
        <v>23</v>
      </c>
      <c r="B24" t="s">
        <v>71</v>
      </c>
      <c r="C24" t="s">
        <v>32</v>
      </c>
      <c r="D24" s="4">
        <v>18.239999999999998</v>
      </c>
      <c r="E24" s="4">
        <v>16.579999999999998</v>
      </c>
      <c r="F24" s="2">
        <f t="shared" si="1"/>
        <v>1.6600000000000001</v>
      </c>
      <c r="G24" s="2">
        <f t="shared" si="7"/>
        <v>0.31643914849256999</v>
      </c>
      <c r="H24" s="2"/>
      <c r="I24" s="2"/>
    </row>
    <row r="25" spans="1:9">
      <c r="A25">
        <v>24</v>
      </c>
      <c r="B25" t="s">
        <v>71</v>
      </c>
      <c r="C25" t="s">
        <v>32</v>
      </c>
      <c r="D25" s="4">
        <v>19.690000000000001</v>
      </c>
      <c r="E25" s="4">
        <v>17.52</v>
      </c>
      <c r="F25" s="2">
        <f t="shared" si="1"/>
        <v>2.1700000000000017</v>
      </c>
      <c r="G25" s="2">
        <f t="shared" si="7"/>
        <v>0.22221067029164229</v>
      </c>
      <c r="H25" s="2"/>
      <c r="I25" s="2"/>
    </row>
    <row r="26" spans="1:9">
      <c r="A26">
        <v>25</v>
      </c>
      <c r="B26" t="s">
        <v>72</v>
      </c>
      <c r="C26" t="s">
        <v>9</v>
      </c>
      <c r="D26" s="4">
        <v>19.54</v>
      </c>
      <c r="E26" s="4">
        <v>17.91</v>
      </c>
      <c r="F26" s="2">
        <f t="shared" si="1"/>
        <v>1.629999999999999</v>
      </c>
      <c r="G26" s="2">
        <f t="shared" si="7"/>
        <v>0.32308820765937335</v>
      </c>
      <c r="H26" s="2">
        <f t="shared" ref="H26" si="16">AVERAGE(G26:G28)</f>
        <v>0.25482737207179901</v>
      </c>
      <c r="I26" s="2">
        <f t="shared" ref="I26" si="17">STDEV(G26:G28)/SQRT(3)</f>
        <v>3.4176091326857526E-2</v>
      </c>
    </row>
    <row r="27" spans="1:9">
      <c r="A27">
        <v>26</v>
      </c>
      <c r="B27" t="s">
        <v>72</v>
      </c>
      <c r="C27" t="s">
        <v>9</v>
      </c>
      <c r="D27" s="4">
        <v>18.649999999999999</v>
      </c>
      <c r="E27" s="4">
        <v>16.489999999999998</v>
      </c>
      <c r="F27" s="2">
        <f t="shared" si="1"/>
        <v>2.16</v>
      </c>
      <c r="G27" s="2">
        <f t="shared" si="7"/>
        <v>0.22375626773199309</v>
      </c>
      <c r="H27" s="2"/>
      <c r="I27" s="2"/>
    </row>
    <row r="28" spans="1:9">
      <c r="A28">
        <v>27</v>
      </c>
      <c r="B28" t="s">
        <v>72</v>
      </c>
      <c r="C28" t="s">
        <v>9</v>
      </c>
      <c r="D28" s="4">
        <v>18.28</v>
      </c>
      <c r="E28" s="4">
        <v>16.079999999999998</v>
      </c>
      <c r="F28" s="2">
        <f t="shared" si="1"/>
        <v>2.2000000000000028</v>
      </c>
      <c r="G28" s="2">
        <f t="shared" si="7"/>
        <v>0.21763764082403059</v>
      </c>
      <c r="H28" s="2"/>
      <c r="I28" s="2"/>
    </row>
    <row r="29" spans="1:9">
      <c r="A29">
        <v>37</v>
      </c>
      <c r="B29" t="s">
        <v>73</v>
      </c>
      <c r="C29" t="s">
        <v>9</v>
      </c>
      <c r="D29" s="4">
        <v>19.829999999999998</v>
      </c>
      <c r="E29" s="4">
        <v>16.489999999999998</v>
      </c>
      <c r="F29" s="2">
        <f t="shared" si="1"/>
        <v>3.34</v>
      </c>
      <c r="G29" s="2">
        <f t="shared" si="7"/>
        <v>9.8755163982922139E-2</v>
      </c>
      <c r="H29" s="2">
        <f t="shared" ref="H29" si="18">AVERAGE(G29:G31)</f>
        <v>9.2824884182943726E-2</v>
      </c>
      <c r="I29" s="2">
        <f t="shared" ref="I29" si="19">STDEV(G29:G31)/SQRT(3)</f>
        <v>7.7371693923535935E-3</v>
      </c>
    </row>
    <row r="30" spans="1:9">
      <c r="A30">
        <v>38</v>
      </c>
      <c r="B30" t="s">
        <v>73</v>
      </c>
      <c r="C30" t="s">
        <v>9</v>
      </c>
      <c r="D30" s="4">
        <v>20.51</v>
      </c>
      <c r="E30" s="4">
        <v>17.22</v>
      </c>
      <c r="F30" s="2">
        <f t="shared" si="1"/>
        <v>3.2900000000000027</v>
      </c>
      <c r="G30" s="2">
        <f t="shared" si="7"/>
        <v>0.10223775731972247</v>
      </c>
      <c r="H30" s="2"/>
      <c r="I30" s="2"/>
    </row>
    <row r="31" spans="1:9">
      <c r="A31">
        <v>39</v>
      </c>
      <c r="B31" t="s">
        <v>73</v>
      </c>
      <c r="C31" t="s">
        <v>9</v>
      </c>
      <c r="D31" s="4">
        <v>20.260000000000002</v>
      </c>
      <c r="E31" s="4">
        <v>16.57</v>
      </c>
      <c r="F31" s="2">
        <f t="shared" si="1"/>
        <v>3.6900000000000013</v>
      </c>
      <c r="G31" s="2">
        <f t="shared" si="7"/>
        <v>7.7481731246186583E-2</v>
      </c>
      <c r="H31" s="2"/>
      <c r="I31" s="2"/>
    </row>
    <row r="32" spans="1:9">
      <c r="A32">
        <v>28</v>
      </c>
      <c r="B32" t="s">
        <v>72</v>
      </c>
      <c r="C32" t="s">
        <v>18</v>
      </c>
      <c r="D32" s="4">
        <v>19.600000000000001</v>
      </c>
      <c r="E32" s="4">
        <v>17.72</v>
      </c>
      <c r="F32" s="2">
        <f t="shared" si="1"/>
        <v>1.8800000000000026</v>
      </c>
      <c r="G32" s="2">
        <f t="shared" si="7"/>
        <v>0.27168371563151406</v>
      </c>
      <c r="H32" s="2">
        <f t="shared" ref="H32" si="20">AVERAGE(G32:G34)</f>
        <v>0.23604405732159928</v>
      </c>
      <c r="I32" s="2">
        <f t="shared" ref="I32" si="21">STDEV(G32:G34)/SQRT(3)</f>
        <v>3.9520249347432458E-2</v>
      </c>
    </row>
    <row r="33" spans="1:9">
      <c r="A33">
        <v>29</v>
      </c>
      <c r="B33" t="s">
        <v>72</v>
      </c>
      <c r="C33" t="s">
        <v>18</v>
      </c>
      <c r="D33" s="4">
        <v>18.399999999999999</v>
      </c>
      <c r="E33" s="4">
        <v>16.559999999999999</v>
      </c>
      <c r="F33" s="2">
        <f t="shared" si="1"/>
        <v>1.8399999999999999</v>
      </c>
      <c r="G33" s="2">
        <f t="shared" si="7"/>
        <v>0.27932178451805501</v>
      </c>
      <c r="H33" s="2"/>
      <c r="I33" s="2"/>
    </row>
    <row r="34" spans="1:9">
      <c r="A34">
        <v>30</v>
      </c>
      <c r="B34" t="s">
        <v>72</v>
      </c>
      <c r="C34" t="s">
        <v>18</v>
      </c>
      <c r="D34" s="4">
        <v>18.489999999999998</v>
      </c>
      <c r="E34" s="4">
        <v>15.82</v>
      </c>
      <c r="F34" s="2">
        <f t="shared" si="1"/>
        <v>2.6699999999999982</v>
      </c>
      <c r="G34" s="2">
        <f t="shared" si="7"/>
        <v>0.15712667181522877</v>
      </c>
      <c r="H34" s="2"/>
      <c r="I34" s="2"/>
    </row>
    <row r="35" spans="1:9">
      <c r="A35">
        <v>40</v>
      </c>
      <c r="B35" t="s">
        <v>73</v>
      </c>
      <c r="C35" t="s">
        <v>18</v>
      </c>
      <c r="D35" s="4">
        <v>18.63</v>
      </c>
      <c r="E35" s="4">
        <v>17.03</v>
      </c>
      <c r="F35" s="2">
        <f t="shared" si="1"/>
        <v>1.5999999999999979</v>
      </c>
      <c r="G35" s="2">
        <f t="shared" si="7"/>
        <v>0.32987697769322399</v>
      </c>
      <c r="H35" s="2">
        <f t="shared" ref="H35" si="22">AVERAGE(G35:G37)</f>
        <v>0.33340632520471392</v>
      </c>
      <c r="I35" s="2">
        <f t="shared" ref="I35" si="23">STDEV(G35:G37)/SQRT(3)</f>
        <v>3.777912497249189E-2</v>
      </c>
    </row>
    <row r="36" spans="1:9">
      <c r="A36">
        <v>41</v>
      </c>
      <c r="B36" t="s">
        <v>73</v>
      </c>
      <c r="C36" t="s">
        <v>18</v>
      </c>
      <c r="D36" s="4">
        <v>18.899999999999999</v>
      </c>
      <c r="E36" s="4">
        <v>17.579999999999998</v>
      </c>
      <c r="F36" s="2">
        <f t="shared" si="1"/>
        <v>1.3200000000000003</v>
      </c>
      <c r="G36" s="2">
        <f t="shared" si="7"/>
        <v>0.400534938794811</v>
      </c>
      <c r="H36" s="2"/>
      <c r="I36" s="2"/>
    </row>
    <row r="37" spans="1:9">
      <c r="A37">
        <v>42</v>
      </c>
      <c r="B37" t="s">
        <v>73</v>
      </c>
      <c r="C37" t="s">
        <v>18</v>
      </c>
      <c r="D37" s="4">
        <v>19.350000000000001</v>
      </c>
      <c r="E37" s="4">
        <v>17.46</v>
      </c>
      <c r="F37" s="2">
        <f t="shared" si="1"/>
        <v>1.8900000000000006</v>
      </c>
      <c r="G37" s="2">
        <f t="shared" si="7"/>
        <v>0.2698070591261067</v>
      </c>
      <c r="H37" s="2"/>
      <c r="I37" s="2"/>
    </row>
    <row r="38" spans="1:9">
      <c r="A38">
        <v>31</v>
      </c>
      <c r="B38" t="s">
        <v>72</v>
      </c>
      <c r="C38" t="s">
        <v>25</v>
      </c>
      <c r="D38" s="4">
        <v>18.36</v>
      </c>
      <c r="E38" s="4">
        <v>16.53</v>
      </c>
      <c r="F38" s="2">
        <f t="shared" si="1"/>
        <v>1.8299999999999983</v>
      </c>
      <c r="G38" s="2">
        <f t="shared" si="7"/>
        <v>0.28126462117220269</v>
      </c>
      <c r="H38" s="2">
        <f t="shared" ref="H38" si="24">AVERAGE(G38:G40)</f>
        <v>0.38556814478093909</v>
      </c>
      <c r="I38" s="2">
        <f t="shared" ref="I38" si="25">STDEV(G38:G40)/SQRT(3)</f>
        <v>0.12646972608700746</v>
      </c>
    </row>
    <row r="39" spans="1:9">
      <c r="A39">
        <v>32</v>
      </c>
      <c r="B39" t="s">
        <v>72</v>
      </c>
      <c r="C39" t="s">
        <v>25</v>
      </c>
      <c r="D39" s="4">
        <v>19.34</v>
      </c>
      <c r="E39" s="4">
        <v>17.27</v>
      </c>
      <c r="F39" s="2">
        <f t="shared" si="1"/>
        <v>2.0700000000000003</v>
      </c>
      <c r="G39" s="2">
        <f t="shared" si="7"/>
        <v>0.23815949951098433</v>
      </c>
      <c r="H39" s="2"/>
      <c r="I39" s="2"/>
    </row>
    <row r="40" spans="1:9">
      <c r="A40">
        <v>33</v>
      </c>
      <c r="B40" t="s">
        <v>72</v>
      </c>
      <c r="C40" t="s">
        <v>25</v>
      </c>
      <c r="D40" s="4">
        <v>18.690000000000001</v>
      </c>
      <c r="E40" s="4">
        <v>18.04</v>
      </c>
      <c r="F40" s="2">
        <f t="shared" si="1"/>
        <v>0.65000000000000213</v>
      </c>
      <c r="G40" s="2">
        <f t="shared" si="7"/>
        <v>0.63728031365963012</v>
      </c>
      <c r="H40" s="2"/>
      <c r="I40" s="2"/>
    </row>
    <row r="41" spans="1:9">
      <c r="A41">
        <v>43</v>
      </c>
      <c r="B41" t="s">
        <v>73</v>
      </c>
      <c r="C41" t="s">
        <v>25</v>
      </c>
      <c r="D41" s="4">
        <v>19.88</v>
      </c>
      <c r="E41" s="4">
        <v>16.670000000000002</v>
      </c>
      <c r="F41" s="2">
        <f t="shared" si="1"/>
        <v>3.2099999999999973</v>
      </c>
      <c r="G41" s="2">
        <f t="shared" si="7"/>
        <v>0.10806715391348339</v>
      </c>
      <c r="H41" s="2">
        <f t="shared" ref="H41" si="26">AVERAGE(G41:G43)</f>
        <v>0.12410678684475847</v>
      </c>
      <c r="I41" s="2">
        <f t="shared" ref="I41" si="27">STDEV(G41:G43)/SQRT(3)</f>
        <v>1.201560423225099E-2</v>
      </c>
    </row>
    <row r="42" spans="1:9">
      <c r="A42">
        <v>44</v>
      </c>
      <c r="B42" t="s">
        <v>73</v>
      </c>
      <c r="C42" t="s">
        <v>25</v>
      </c>
      <c r="D42" s="4">
        <v>19.25</v>
      </c>
      <c r="E42" s="4">
        <v>16.489999999999998</v>
      </c>
      <c r="F42" s="2">
        <f t="shared" si="1"/>
        <v>2.7600000000000016</v>
      </c>
      <c r="G42" s="2">
        <f t="shared" si="7"/>
        <v>0.14762408267869118</v>
      </c>
      <c r="H42" s="2"/>
      <c r="I42" s="2"/>
    </row>
    <row r="43" spans="1:9">
      <c r="A43">
        <v>45</v>
      </c>
      <c r="B43" t="s">
        <v>73</v>
      </c>
      <c r="C43" t="s">
        <v>25</v>
      </c>
      <c r="D43" s="4">
        <v>19.940000000000001</v>
      </c>
      <c r="E43" s="4">
        <v>16.84</v>
      </c>
      <c r="F43" s="2">
        <f t="shared" si="1"/>
        <v>3.1000000000000014</v>
      </c>
      <c r="G43" s="2">
        <f t="shared" si="7"/>
        <v>0.11662912394210083</v>
      </c>
      <c r="H43" s="2"/>
      <c r="I43" s="2"/>
    </row>
    <row r="44" spans="1:9">
      <c r="A44">
        <v>34</v>
      </c>
      <c r="B44" t="s">
        <v>72</v>
      </c>
      <c r="C44" t="s">
        <v>32</v>
      </c>
      <c r="D44" s="4">
        <v>19.84</v>
      </c>
      <c r="E44" s="4">
        <v>17.2</v>
      </c>
      <c r="F44" s="2">
        <f t="shared" si="1"/>
        <v>2.6400000000000006</v>
      </c>
      <c r="G44" s="2">
        <f t="shared" si="7"/>
        <v>0.16042823719536298</v>
      </c>
      <c r="H44" s="2">
        <f t="shared" ref="H44" si="28">AVERAGE(G44:G46)</f>
        <v>0.27485903954077917</v>
      </c>
      <c r="I44" s="2">
        <f t="shared" ref="I44" si="29">STDEV(G44:G46)/SQRT(3)</f>
        <v>5.9212964246952424E-2</v>
      </c>
    </row>
    <row r="45" spans="1:9">
      <c r="A45">
        <v>35</v>
      </c>
      <c r="B45" t="s">
        <v>72</v>
      </c>
      <c r="C45" t="s">
        <v>32</v>
      </c>
      <c r="D45" s="4">
        <v>18.39</v>
      </c>
      <c r="E45" s="4">
        <v>16.68</v>
      </c>
      <c r="F45" s="2">
        <f t="shared" si="1"/>
        <v>1.7100000000000009</v>
      </c>
      <c r="G45" s="2">
        <f t="shared" si="7"/>
        <v>0.30566006942301693</v>
      </c>
      <c r="H45" s="2"/>
      <c r="I45" s="2"/>
    </row>
    <row r="46" spans="1:9">
      <c r="A46">
        <v>36</v>
      </c>
      <c r="B46" t="s">
        <v>72</v>
      </c>
      <c r="C46" t="s">
        <v>32</v>
      </c>
      <c r="D46" s="4">
        <v>18.329999999999998</v>
      </c>
      <c r="E46" s="4">
        <v>16.850000000000001</v>
      </c>
      <c r="F46" s="2">
        <f t="shared" si="1"/>
        <v>1.4799999999999969</v>
      </c>
      <c r="G46" s="2">
        <f t="shared" si="7"/>
        <v>0.3584888120039576</v>
      </c>
      <c r="H46" s="2"/>
      <c r="I46" s="2"/>
    </row>
    <row r="47" spans="1:9">
      <c r="A47">
        <v>46</v>
      </c>
      <c r="B47" t="s">
        <v>73</v>
      </c>
      <c r="C47" t="s">
        <v>32</v>
      </c>
      <c r="D47" s="4">
        <v>18.940000000000001</v>
      </c>
      <c r="E47" s="4">
        <v>17.28</v>
      </c>
      <c r="F47" s="2">
        <f t="shared" si="1"/>
        <v>1.6600000000000001</v>
      </c>
      <c r="G47" s="2">
        <f t="shared" si="7"/>
        <v>0.31643914849256999</v>
      </c>
      <c r="H47" s="2">
        <f t="shared" ref="H47" si="30">AVERAGE(G47:G49)</f>
        <v>0.30437020113266094</v>
      </c>
      <c r="I47" s="2">
        <f t="shared" ref="I47" si="31">STDEV(G47:G49)/SQRT(3)</f>
        <v>6.0639279816692383E-3</v>
      </c>
    </row>
    <row r="48" spans="1:9">
      <c r="A48">
        <v>47</v>
      </c>
      <c r="B48" t="s">
        <v>73</v>
      </c>
      <c r="C48" t="s">
        <v>32</v>
      </c>
      <c r="D48" s="4">
        <v>18.420000000000002</v>
      </c>
      <c r="E48" s="4">
        <v>16.670000000000002</v>
      </c>
      <c r="F48" s="2">
        <f t="shared" si="1"/>
        <v>1.75</v>
      </c>
      <c r="G48" s="2">
        <f t="shared" si="7"/>
        <v>0.29730177875068026</v>
      </c>
      <c r="H48" s="2"/>
      <c r="I48" s="2"/>
    </row>
    <row r="49" spans="1:9">
      <c r="A49">
        <v>48</v>
      </c>
      <c r="B49" t="s">
        <v>73</v>
      </c>
      <c r="C49" t="s">
        <v>32</v>
      </c>
      <c r="D49" s="4">
        <v>18.16</v>
      </c>
      <c r="E49" s="4">
        <v>16.420000000000002</v>
      </c>
      <c r="F49" s="2">
        <f t="shared" si="1"/>
        <v>1.7399999999999984</v>
      </c>
      <c r="G49" s="2">
        <f t="shared" si="7"/>
        <v>0.29936967615473253</v>
      </c>
      <c r="H49" s="2"/>
      <c r="I49" s="2"/>
    </row>
    <row r="50" spans="1:9">
      <c r="A50">
        <v>49</v>
      </c>
      <c r="B50" t="s">
        <v>74</v>
      </c>
      <c r="C50" t="s">
        <v>9</v>
      </c>
      <c r="D50" s="4">
        <v>19.600000000000001</v>
      </c>
      <c r="E50" s="4">
        <v>17.3</v>
      </c>
      <c r="F50" s="2">
        <f t="shared" si="1"/>
        <v>2.3000000000000007</v>
      </c>
      <c r="G50" s="2">
        <f t="shared" si="7"/>
        <v>0.20306309908905881</v>
      </c>
      <c r="H50" s="2">
        <f t="shared" ref="H50:H68" si="32">AVERAGE(G50:G52)</f>
        <v>0.25048896486151767</v>
      </c>
      <c r="I50" s="2">
        <f t="shared" ref="I50:I68" si="33">STDEV(G50:G52)/SQRT(3)</f>
        <v>2.9144156641289855E-2</v>
      </c>
    </row>
    <row r="51" spans="1:9">
      <c r="A51">
        <v>50</v>
      </c>
      <c r="B51" t="s">
        <v>74</v>
      </c>
      <c r="C51" t="s">
        <v>9</v>
      </c>
      <c r="D51" s="4">
        <v>18.64</v>
      </c>
      <c r="E51" s="4">
        <v>16.920000000000002</v>
      </c>
      <c r="F51" s="2">
        <f t="shared" si="1"/>
        <v>1.7199999999999989</v>
      </c>
      <c r="G51" s="2">
        <f t="shared" si="7"/>
        <v>0.30354872109876196</v>
      </c>
      <c r="H51" s="2"/>
      <c r="I51" s="2"/>
    </row>
    <row r="52" spans="1:9">
      <c r="A52">
        <v>51</v>
      </c>
      <c r="B52" t="s">
        <v>74</v>
      </c>
      <c r="C52" t="s">
        <v>9</v>
      </c>
      <c r="D52" s="4">
        <v>19.2</v>
      </c>
      <c r="E52" s="4">
        <v>17.170000000000002</v>
      </c>
      <c r="F52" s="2">
        <f t="shared" si="1"/>
        <v>2.0299999999999976</v>
      </c>
      <c r="G52" s="2">
        <f t="shared" si="7"/>
        <v>0.24485507439673213</v>
      </c>
      <c r="H52" s="2"/>
      <c r="I52" s="2"/>
    </row>
    <row r="53" spans="1:9">
      <c r="A53">
        <v>52</v>
      </c>
      <c r="B53" t="s">
        <v>74</v>
      </c>
      <c r="C53" t="s">
        <v>18</v>
      </c>
      <c r="D53" s="4">
        <v>18.190000000000001</v>
      </c>
      <c r="E53" s="4">
        <v>16.45</v>
      </c>
      <c r="F53" s="2">
        <f t="shared" si="1"/>
        <v>1.740000000000002</v>
      </c>
      <c r="G53" s="2">
        <f t="shared" si="7"/>
        <v>0.2993696761547317</v>
      </c>
      <c r="H53" s="2">
        <f t="shared" ref="H53:H71" si="34">AVERAGE(G53:G55)</f>
        <v>0.27804138909148074</v>
      </c>
      <c r="I53" s="2">
        <f t="shared" ref="I53:I71" si="35">STDEV(G53:G55)/SQRT(3)</f>
        <v>1.3342052230794569E-2</v>
      </c>
    </row>
    <row r="54" spans="1:9">
      <c r="A54">
        <v>53</v>
      </c>
      <c r="B54" t="s">
        <v>74</v>
      </c>
      <c r="C54" t="s">
        <v>18</v>
      </c>
      <c r="D54" s="4">
        <v>19.899999999999999</v>
      </c>
      <c r="E54" s="4">
        <v>17.920000000000002</v>
      </c>
      <c r="F54" s="2">
        <f t="shared" si="1"/>
        <v>1.9799999999999969</v>
      </c>
      <c r="G54" s="2">
        <f t="shared" si="7"/>
        <v>0.25348986994750783</v>
      </c>
      <c r="H54" s="2"/>
      <c r="I54" s="2"/>
    </row>
    <row r="55" spans="1:9">
      <c r="A55">
        <v>54</v>
      </c>
      <c r="B55" t="s">
        <v>74</v>
      </c>
      <c r="C55" t="s">
        <v>18</v>
      </c>
      <c r="D55" s="4">
        <v>18.149999999999999</v>
      </c>
      <c r="E55" s="4">
        <v>16.32</v>
      </c>
      <c r="F55" s="2">
        <f t="shared" si="1"/>
        <v>1.8299999999999983</v>
      </c>
      <c r="G55" s="2">
        <f t="shared" si="7"/>
        <v>0.28126462117220269</v>
      </c>
      <c r="H55" s="2"/>
      <c r="I55" s="2"/>
    </row>
    <row r="56" spans="1:9">
      <c r="A56">
        <v>55</v>
      </c>
      <c r="B56" t="s">
        <v>74</v>
      </c>
      <c r="C56" t="s">
        <v>25</v>
      </c>
      <c r="D56" s="4">
        <v>19.05</v>
      </c>
      <c r="E56" s="4">
        <v>16.62</v>
      </c>
      <c r="F56" s="2">
        <f t="shared" si="1"/>
        <v>2.4299999999999997</v>
      </c>
      <c r="G56" s="2">
        <f t="shared" si="7"/>
        <v>0.1855654463286312</v>
      </c>
      <c r="H56" s="2">
        <f t="shared" si="32"/>
        <v>0.20300988020306932</v>
      </c>
      <c r="I56" s="2">
        <f t="shared" si="33"/>
        <v>9.0849814498000503E-3</v>
      </c>
    </row>
    <row r="57" spans="1:9">
      <c r="A57">
        <v>56</v>
      </c>
      <c r="B57" t="s">
        <v>74</v>
      </c>
      <c r="C57" t="s">
        <v>25</v>
      </c>
      <c r="D57" s="4">
        <v>18.78</v>
      </c>
      <c r="E57" s="4">
        <v>16.510000000000002</v>
      </c>
      <c r="F57" s="2">
        <f t="shared" si="1"/>
        <v>2.2699999999999996</v>
      </c>
      <c r="G57" s="2">
        <f t="shared" si="7"/>
        <v>0.2073298864536105</v>
      </c>
      <c r="H57" s="2"/>
      <c r="I57" s="2"/>
    </row>
    <row r="58" spans="1:9">
      <c r="A58">
        <v>57</v>
      </c>
      <c r="B58" t="s">
        <v>74</v>
      </c>
      <c r="C58" t="s">
        <v>25</v>
      </c>
      <c r="D58" s="4">
        <v>19.7</v>
      </c>
      <c r="E58" s="4">
        <v>17.489999999999998</v>
      </c>
      <c r="F58" s="2">
        <f t="shared" si="1"/>
        <v>2.2100000000000009</v>
      </c>
      <c r="G58" s="2">
        <f t="shared" si="7"/>
        <v>0.21613430782696619</v>
      </c>
      <c r="H58" s="2"/>
      <c r="I58" s="2"/>
    </row>
    <row r="59" spans="1:9">
      <c r="A59">
        <v>58</v>
      </c>
      <c r="B59" t="s">
        <v>74</v>
      </c>
      <c r="C59" t="s">
        <v>32</v>
      </c>
      <c r="D59" s="4">
        <v>18.78</v>
      </c>
      <c r="E59" s="4">
        <v>17</v>
      </c>
      <c r="F59" s="2">
        <f t="shared" si="1"/>
        <v>1.7800000000000011</v>
      </c>
      <c r="G59" s="2">
        <f t="shared" si="7"/>
        <v>0.29118339661711373</v>
      </c>
      <c r="H59" s="2">
        <f t="shared" si="34"/>
        <v>0.40800712870652922</v>
      </c>
      <c r="I59" s="2">
        <f t="shared" si="35"/>
        <v>8.5410308964698936E-2</v>
      </c>
    </row>
    <row r="60" spans="1:9">
      <c r="A60">
        <v>59</v>
      </c>
      <c r="B60" t="s">
        <v>74</v>
      </c>
      <c r="C60" t="s">
        <v>32</v>
      </c>
      <c r="D60" s="4">
        <v>18.12</v>
      </c>
      <c r="E60" s="4">
        <v>16.64</v>
      </c>
      <c r="F60" s="2">
        <f t="shared" si="1"/>
        <v>1.4800000000000004</v>
      </c>
      <c r="G60" s="2">
        <f t="shared" si="7"/>
        <v>0.35848881200395677</v>
      </c>
      <c r="H60" s="2"/>
      <c r="I60" s="2"/>
    </row>
    <row r="61" spans="1:9">
      <c r="A61">
        <v>60</v>
      </c>
      <c r="B61" t="s">
        <v>74</v>
      </c>
      <c r="C61" t="s">
        <v>32</v>
      </c>
      <c r="D61" s="4">
        <v>17.48</v>
      </c>
      <c r="E61" s="4">
        <v>16.68</v>
      </c>
      <c r="F61" s="2">
        <f t="shared" si="1"/>
        <v>0.80000000000000071</v>
      </c>
      <c r="G61" s="2">
        <f t="shared" si="7"/>
        <v>0.57434917749851722</v>
      </c>
      <c r="H61" s="2"/>
      <c r="I61" s="2"/>
    </row>
    <row r="62" spans="1:9">
      <c r="A62">
        <v>61</v>
      </c>
      <c r="B62" t="s">
        <v>75</v>
      </c>
      <c r="C62" t="s">
        <v>9</v>
      </c>
      <c r="D62" s="4">
        <v>18.41</v>
      </c>
      <c r="E62" s="4">
        <v>17.03</v>
      </c>
      <c r="F62" s="2">
        <f t="shared" si="1"/>
        <v>1.379999999999999</v>
      </c>
      <c r="G62" s="2">
        <f t="shared" si="7"/>
        <v>0.38421879532200331</v>
      </c>
      <c r="H62" s="2">
        <f t="shared" si="32"/>
        <v>0.31257987981844043</v>
      </c>
      <c r="I62" s="2">
        <f t="shared" si="33"/>
        <v>4.3216558727441803E-2</v>
      </c>
    </row>
    <row r="63" spans="1:9">
      <c r="A63">
        <v>62</v>
      </c>
      <c r="B63" t="s">
        <v>75</v>
      </c>
      <c r="C63" t="s">
        <v>9</v>
      </c>
      <c r="D63" s="4">
        <v>18.14</v>
      </c>
      <c r="E63" s="4">
        <v>16.489999999999998</v>
      </c>
      <c r="F63" s="2">
        <f t="shared" si="1"/>
        <v>1.6500000000000021</v>
      </c>
      <c r="G63" s="2">
        <f t="shared" si="7"/>
        <v>0.31864015682981506</v>
      </c>
      <c r="H63" s="2"/>
      <c r="I63" s="2"/>
    </row>
    <row r="64" spans="1:9">
      <c r="A64">
        <v>63</v>
      </c>
      <c r="B64" t="s">
        <v>69</v>
      </c>
      <c r="C64" t="s">
        <v>9</v>
      </c>
      <c r="D64" s="4">
        <v>18.57</v>
      </c>
      <c r="E64" s="4">
        <v>16.48</v>
      </c>
      <c r="F64" s="2">
        <f t="shared" si="1"/>
        <v>2.09</v>
      </c>
      <c r="G64" s="2">
        <f t="shared" si="7"/>
        <v>0.23488068730350298</v>
      </c>
      <c r="H64" s="2"/>
      <c r="I64" s="2"/>
    </row>
    <row r="65" spans="1:9">
      <c r="A65">
        <v>64</v>
      </c>
      <c r="B65" t="s">
        <v>69</v>
      </c>
      <c r="C65" t="s">
        <v>18</v>
      </c>
      <c r="D65" s="4">
        <v>18.61</v>
      </c>
      <c r="E65" s="4">
        <v>16.62</v>
      </c>
      <c r="F65" s="2">
        <f t="shared" si="1"/>
        <v>1.9899999999999984</v>
      </c>
      <c r="G65" s="2">
        <f t="shared" si="7"/>
        <v>0.25173888751418</v>
      </c>
      <c r="H65" s="2">
        <f t="shared" si="34"/>
        <v>0.26912559857597224</v>
      </c>
      <c r="I65" s="2">
        <f t="shared" si="35"/>
        <v>1.2430724276788161E-2</v>
      </c>
    </row>
    <row r="66" spans="1:9">
      <c r="A66">
        <v>65</v>
      </c>
      <c r="B66" t="s">
        <v>69</v>
      </c>
      <c r="C66" t="s">
        <v>18</v>
      </c>
      <c r="D66" s="4">
        <v>19.190000000000001</v>
      </c>
      <c r="E66" s="4">
        <v>17.420000000000002</v>
      </c>
      <c r="F66" s="2">
        <f t="shared" si="1"/>
        <v>1.7699999999999996</v>
      </c>
      <c r="G66" s="2">
        <f t="shared" si="7"/>
        <v>0.29320873730796981</v>
      </c>
      <c r="H66" s="2"/>
      <c r="I66" s="2"/>
    </row>
    <row r="67" spans="1:9">
      <c r="A67">
        <v>66</v>
      </c>
      <c r="B67" t="s">
        <v>69</v>
      </c>
      <c r="C67" t="s">
        <v>18</v>
      </c>
      <c r="D67" s="4">
        <v>19.62</v>
      </c>
      <c r="E67" s="4">
        <v>17.690000000000001</v>
      </c>
      <c r="F67" s="2">
        <f t="shared" ref="F67:F73" si="36">D67-E67</f>
        <v>1.9299999999999997</v>
      </c>
      <c r="G67" s="2">
        <f t="shared" si="7"/>
        <v>0.26242917090576684</v>
      </c>
      <c r="H67" s="2"/>
      <c r="I67" s="2"/>
    </row>
    <row r="68" spans="1:9">
      <c r="A68">
        <v>67</v>
      </c>
      <c r="B68" t="s">
        <v>69</v>
      </c>
      <c r="C68" t="s">
        <v>25</v>
      </c>
      <c r="D68" s="4">
        <v>18.25</v>
      </c>
      <c r="E68" s="4">
        <v>16.829999999999998</v>
      </c>
      <c r="F68" s="2">
        <f t="shared" si="36"/>
        <v>1.4200000000000017</v>
      </c>
      <c r="G68" s="2">
        <f t="shared" si="7"/>
        <v>0.37371231215873418</v>
      </c>
      <c r="H68" s="2">
        <f t="shared" si="32"/>
        <v>0.50963287902780152</v>
      </c>
      <c r="I68" s="2">
        <f t="shared" si="33"/>
        <v>7.1410102395998196E-2</v>
      </c>
    </row>
    <row r="69" spans="1:9">
      <c r="A69">
        <v>68</v>
      </c>
      <c r="B69" t="s">
        <v>69</v>
      </c>
      <c r="C69" t="s">
        <v>25</v>
      </c>
      <c r="D69" s="4">
        <v>18.03</v>
      </c>
      <c r="E69" s="4">
        <v>17.329999999999998</v>
      </c>
      <c r="F69" s="2">
        <f t="shared" si="36"/>
        <v>0.70000000000000284</v>
      </c>
      <c r="G69" s="2">
        <f t="shared" si="7"/>
        <v>0.61557220667245693</v>
      </c>
      <c r="H69" s="2"/>
      <c r="I69" s="2"/>
    </row>
    <row r="70" spans="1:9">
      <c r="A70">
        <v>69</v>
      </c>
      <c r="B70" t="s">
        <v>69</v>
      </c>
      <c r="C70" t="s">
        <v>25</v>
      </c>
      <c r="D70" s="4">
        <v>18.07</v>
      </c>
      <c r="E70" s="4">
        <v>17.18</v>
      </c>
      <c r="F70" s="2">
        <f t="shared" si="36"/>
        <v>0.89000000000000057</v>
      </c>
      <c r="G70" s="2">
        <f t="shared" si="7"/>
        <v>0.53961411825221339</v>
      </c>
      <c r="H70" s="2"/>
      <c r="I70" s="2"/>
    </row>
    <row r="71" spans="1:9">
      <c r="A71">
        <v>70</v>
      </c>
      <c r="B71" t="s">
        <v>69</v>
      </c>
      <c r="C71" t="s">
        <v>32</v>
      </c>
      <c r="D71" s="4">
        <v>17.989999999999998</v>
      </c>
      <c r="E71" s="4">
        <v>16.57</v>
      </c>
      <c r="F71" s="2">
        <f t="shared" si="36"/>
        <v>1.4199999999999982</v>
      </c>
      <c r="G71" s="2">
        <f t="shared" si="7"/>
        <v>0.37371231215873513</v>
      </c>
      <c r="H71" s="2">
        <f t="shared" si="34"/>
        <v>0.48182859156500979</v>
      </c>
      <c r="I71" s="2">
        <f t="shared" si="35"/>
        <v>5.4058139703137345E-2</v>
      </c>
    </row>
    <row r="72" spans="1:9">
      <c r="A72">
        <v>71</v>
      </c>
      <c r="B72" t="s">
        <v>69</v>
      </c>
      <c r="C72" t="s">
        <v>32</v>
      </c>
      <c r="D72" s="4">
        <v>17.16</v>
      </c>
      <c r="E72" s="4">
        <v>16.260000000000002</v>
      </c>
      <c r="F72" s="2">
        <f t="shared" si="36"/>
        <v>0.89999999999999858</v>
      </c>
      <c r="G72" s="2">
        <f t="shared" si="7"/>
        <v>0.53588673126814712</v>
      </c>
      <c r="H72" s="2"/>
      <c r="I72" s="2"/>
    </row>
    <row r="73" spans="1:9">
      <c r="A73">
        <v>72</v>
      </c>
      <c r="B73" t="s">
        <v>69</v>
      </c>
      <c r="C73" t="s">
        <v>32</v>
      </c>
      <c r="D73" s="4">
        <v>17.489999999999998</v>
      </c>
      <c r="E73" s="4">
        <v>16.59</v>
      </c>
      <c r="F73" s="2">
        <f t="shared" si="36"/>
        <v>0.89999999999999858</v>
      </c>
      <c r="G73" s="2">
        <f t="shared" si="7"/>
        <v>0.53588673126814712</v>
      </c>
      <c r="H73" s="2"/>
      <c r="I73" s="2"/>
    </row>
  </sheetData>
  <phoneticPr fontId="2" type="noConversion"/>
  <pageMargins left="0.75" right="0.75" top="1" bottom="1" header="0.5" footer="0.5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"/>
  <sheetViews>
    <sheetView tabSelected="1" workbookViewId="0">
      <selection activeCell="G8" sqref="F8:G8"/>
    </sheetView>
  </sheetViews>
  <sheetFormatPr baseColWidth="10" defaultColWidth="11" defaultRowHeight="15" x14ac:dyDescent="0"/>
  <sheetData>
    <row r="2" spans="1:18">
      <c r="A2" t="s">
        <v>62</v>
      </c>
      <c r="B2" t="s">
        <v>9</v>
      </c>
      <c r="D2" t="s">
        <v>18</v>
      </c>
      <c r="F2" t="s">
        <v>25</v>
      </c>
      <c r="H2" t="s">
        <v>32</v>
      </c>
    </row>
    <row r="3" spans="1:18">
      <c r="A3" s="7">
        <v>0</v>
      </c>
      <c r="B3" s="6">
        <v>0.31</v>
      </c>
      <c r="C3" s="6">
        <v>0.04</v>
      </c>
      <c r="D3" s="6">
        <v>0.27</v>
      </c>
      <c r="E3" s="6">
        <v>0.01</v>
      </c>
      <c r="F3" s="6">
        <v>0.51</v>
      </c>
      <c r="G3" s="6">
        <v>7.0000000000000007E-2</v>
      </c>
      <c r="H3" s="6">
        <v>0.48</v>
      </c>
      <c r="I3" s="6">
        <v>0.05</v>
      </c>
      <c r="K3" s="1"/>
      <c r="L3" s="1"/>
      <c r="M3" s="1"/>
      <c r="N3" s="1"/>
      <c r="O3" s="1"/>
      <c r="P3" s="1"/>
      <c r="Q3" s="1"/>
      <c r="R3" s="1"/>
    </row>
    <row r="4" spans="1:18">
      <c r="A4">
        <v>4</v>
      </c>
      <c r="B4" s="6">
        <v>0.36</v>
      </c>
      <c r="C4" s="6">
        <v>0.03</v>
      </c>
      <c r="D4" s="6">
        <v>0.17</v>
      </c>
      <c r="E4" s="6">
        <v>0.02</v>
      </c>
      <c r="F4" s="6">
        <v>0.25</v>
      </c>
      <c r="G4" s="6">
        <v>0.02</v>
      </c>
      <c r="H4" s="6">
        <v>0.28000000000000003</v>
      </c>
      <c r="I4" s="6">
        <v>0.01</v>
      </c>
      <c r="K4" s="1"/>
      <c r="L4" s="1"/>
      <c r="M4" s="1"/>
      <c r="N4" s="1"/>
      <c r="O4" s="1"/>
      <c r="P4" s="1"/>
      <c r="Q4" s="1"/>
      <c r="R4" s="1"/>
    </row>
    <row r="5" spans="1:18">
      <c r="A5">
        <v>8</v>
      </c>
      <c r="B5" s="6">
        <v>0.31</v>
      </c>
      <c r="C5" s="6">
        <v>0.05</v>
      </c>
      <c r="D5" s="6">
        <v>0.26</v>
      </c>
      <c r="E5" s="6">
        <v>0.03</v>
      </c>
      <c r="F5" s="6">
        <v>0.44</v>
      </c>
      <c r="G5" s="6">
        <v>0.05</v>
      </c>
      <c r="H5" s="6">
        <v>0.28999999999999998</v>
      </c>
      <c r="I5" s="6">
        <v>0.04</v>
      </c>
      <c r="K5" s="1"/>
      <c r="L5" s="1"/>
      <c r="M5" s="1"/>
      <c r="N5" s="1"/>
      <c r="O5" s="1"/>
      <c r="P5" s="1"/>
      <c r="Q5" s="1"/>
      <c r="R5" s="1"/>
    </row>
    <row r="6" spans="1:18">
      <c r="A6">
        <v>12</v>
      </c>
      <c r="B6" s="6">
        <v>0.25</v>
      </c>
      <c r="C6" s="6">
        <v>0.03</v>
      </c>
      <c r="D6" s="6">
        <v>0.24</v>
      </c>
      <c r="E6" s="6">
        <v>0.04</v>
      </c>
      <c r="F6" s="6">
        <v>0.28999999999999998</v>
      </c>
      <c r="G6" s="6">
        <v>0.13</v>
      </c>
      <c r="H6" s="6">
        <v>0.27</v>
      </c>
      <c r="I6" s="6">
        <v>0.06</v>
      </c>
      <c r="K6" s="1"/>
      <c r="L6" s="1"/>
      <c r="M6" s="1"/>
      <c r="N6" s="1"/>
      <c r="O6" s="1"/>
      <c r="P6" s="1"/>
      <c r="Q6" s="1"/>
      <c r="R6" s="1"/>
    </row>
    <row r="7" spans="1:18">
      <c r="A7">
        <v>16</v>
      </c>
      <c r="B7" s="6">
        <v>0.09</v>
      </c>
      <c r="C7" s="6">
        <v>0.01</v>
      </c>
      <c r="D7" s="6">
        <v>0.33</v>
      </c>
      <c r="E7" s="6">
        <v>0.04</v>
      </c>
      <c r="F7" s="6">
        <v>0.12</v>
      </c>
      <c r="G7" s="6">
        <v>0.01</v>
      </c>
      <c r="H7" s="6">
        <v>0.3</v>
      </c>
      <c r="I7" s="6">
        <v>0.01</v>
      </c>
      <c r="K7" s="1"/>
      <c r="L7" s="1"/>
      <c r="M7" s="1"/>
      <c r="N7" s="1"/>
      <c r="O7" s="1"/>
      <c r="P7" s="1"/>
      <c r="Q7" s="1"/>
      <c r="R7" s="1"/>
    </row>
    <row r="8" spans="1:18">
      <c r="A8" s="7">
        <v>20</v>
      </c>
      <c r="B8" s="6">
        <v>0.25</v>
      </c>
      <c r="C8" s="6">
        <v>0.03</v>
      </c>
      <c r="D8" s="6">
        <v>0.28000000000000003</v>
      </c>
      <c r="E8" s="6">
        <v>0.01</v>
      </c>
      <c r="F8" s="6">
        <v>0.2</v>
      </c>
      <c r="G8" s="6">
        <v>0.01</v>
      </c>
      <c r="H8" s="6">
        <v>0.41</v>
      </c>
      <c r="I8" s="6">
        <v>0.09</v>
      </c>
      <c r="K8" s="1"/>
      <c r="L8" s="1"/>
      <c r="M8" s="1"/>
      <c r="N8" s="1"/>
      <c r="O8" s="1"/>
      <c r="P8" s="1"/>
      <c r="Q8" s="1"/>
      <c r="R8" s="1"/>
    </row>
    <row r="9" spans="1:18">
      <c r="A9" s="7">
        <v>24</v>
      </c>
      <c r="B9" s="6">
        <v>0.31</v>
      </c>
      <c r="C9" s="6">
        <v>0.04</v>
      </c>
      <c r="D9" s="6">
        <v>0.27</v>
      </c>
      <c r="E9" s="6">
        <v>0.01</v>
      </c>
      <c r="F9" s="6">
        <v>0.51</v>
      </c>
      <c r="G9" s="6">
        <v>7.0000000000000007E-2</v>
      </c>
      <c r="H9" s="6">
        <v>0.48</v>
      </c>
      <c r="I9" s="6">
        <v>0.05</v>
      </c>
      <c r="K9" s="1"/>
      <c r="L9" s="1"/>
      <c r="M9" s="1"/>
      <c r="N9" s="1"/>
      <c r="O9" s="1"/>
      <c r="P9" s="1"/>
      <c r="Q9" s="1"/>
      <c r="R9" s="1"/>
    </row>
  </sheetData>
  <phoneticPr fontId="2" type="noConversion"/>
  <pageMargins left="0.75" right="0.75" top="1" bottom="1" header="0.5" footer="0.5"/>
  <pageSetup paperSize="9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工作表3</vt:lpstr>
      <vt:lpstr>工作表4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Zhu</dc:creator>
  <cp:lastModifiedBy>Zhu</cp:lastModifiedBy>
  <dcterms:created xsi:type="dcterms:W3CDTF">2018-04-26T14:55:00Z</dcterms:created>
  <dcterms:modified xsi:type="dcterms:W3CDTF">2020-06-26T10:19:01Z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1033-10.2.0.5838</vt:lpwstr>
  </property>
</Properties>
</file>