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-33600" yWindow="460" windowWidth="33600" windowHeight="20540" tabRatio="500" activeTab="3"/>
  </bookViews>
  <sheets>
    <sheet name="工作表1" sheetId="1" r:id="rId1"/>
    <sheet name="工作表2" sheetId="2" r:id="rId2"/>
    <sheet name="工作表3" sheetId="3" r:id="rId3"/>
    <sheet name="工作表4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0" i="3" l="1"/>
  <c r="G50" i="3"/>
  <c r="F51" i="3"/>
  <c r="G51" i="3"/>
  <c r="F52" i="3"/>
  <c r="G52" i="3"/>
  <c r="I50" i="3"/>
  <c r="F53" i="3"/>
  <c r="G53" i="3"/>
  <c r="F54" i="3"/>
  <c r="G54" i="3"/>
  <c r="F55" i="3"/>
  <c r="G55" i="3"/>
  <c r="I53" i="3"/>
  <c r="F56" i="3"/>
  <c r="G56" i="3"/>
  <c r="F57" i="3"/>
  <c r="G57" i="3"/>
  <c r="F58" i="3"/>
  <c r="G58" i="3"/>
  <c r="I56" i="3"/>
  <c r="F59" i="3"/>
  <c r="G59" i="3"/>
  <c r="F60" i="3"/>
  <c r="G60" i="3"/>
  <c r="F61" i="3"/>
  <c r="G61" i="3"/>
  <c r="I59" i="3"/>
  <c r="F62" i="3"/>
  <c r="G62" i="3"/>
  <c r="F63" i="3"/>
  <c r="G63" i="3"/>
  <c r="F64" i="3"/>
  <c r="G64" i="3"/>
  <c r="I62" i="3"/>
  <c r="F65" i="3"/>
  <c r="G65" i="3"/>
  <c r="F66" i="3"/>
  <c r="G66" i="3"/>
  <c r="F67" i="3"/>
  <c r="G67" i="3"/>
  <c r="I65" i="3"/>
  <c r="F68" i="3"/>
  <c r="G68" i="3"/>
  <c r="F69" i="3"/>
  <c r="G69" i="3"/>
  <c r="F70" i="3"/>
  <c r="G70" i="3"/>
  <c r="I68" i="3"/>
  <c r="F71" i="3"/>
  <c r="G71" i="3"/>
  <c r="F72" i="3"/>
  <c r="G72" i="3"/>
  <c r="F73" i="3"/>
  <c r="G73" i="3"/>
  <c r="I71" i="3"/>
  <c r="H50" i="3"/>
  <c r="H53" i="3"/>
  <c r="H56" i="3"/>
  <c r="H59" i="3"/>
  <c r="H62" i="3"/>
  <c r="H65" i="3"/>
  <c r="H68" i="3"/>
  <c r="H71" i="3"/>
  <c r="F8" i="3"/>
  <c r="G8" i="3"/>
  <c r="F9" i="3"/>
  <c r="G9" i="3"/>
  <c r="F10" i="3"/>
  <c r="G10" i="3"/>
  <c r="I8" i="3"/>
  <c r="F11" i="3"/>
  <c r="G11" i="3"/>
  <c r="F12" i="3"/>
  <c r="G12" i="3"/>
  <c r="F13" i="3"/>
  <c r="G13" i="3"/>
  <c r="I11" i="3"/>
  <c r="F14" i="3"/>
  <c r="G14" i="3"/>
  <c r="F15" i="3"/>
  <c r="G15" i="3"/>
  <c r="F16" i="3"/>
  <c r="G16" i="3"/>
  <c r="I14" i="3"/>
  <c r="F17" i="3"/>
  <c r="G17" i="3"/>
  <c r="F18" i="3"/>
  <c r="G18" i="3"/>
  <c r="F19" i="3"/>
  <c r="G19" i="3"/>
  <c r="I17" i="3"/>
  <c r="F20" i="3"/>
  <c r="G20" i="3"/>
  <c r="F21" i="3"/>
  <c r="G21" i="3"/>
  <c r="F22" i="3"/>
  <c r="G22" i="3"/>
  <c r="I20" i="3"/>
  <c r="F23" i="3"/>
  <c r="G23" i="3"/>
  <c r="F24" i="3"/>
  <c r="G24" i="3"/>
  <c r="F25" i="3"/>
  <c r="G25" i="3"/>
  <c r="I23" i="3"/>
  <c r="F26" i="3"/>
  <c r="G26" i="3"/>
  <c r="F27" i="3"/>
  <c r="G27" i="3"/>
  <c r="F28" i="3"/>
  <c r="G28" i="3"/>
  <c r="I26" i="3"/>
  <c r="F29" i="3"/>
  <c r="G29" i="3"/>
  <c r="F30" i="3"/>
  <c r="G30" i="3"/>
  <c r="F31" i="3"/>
  <c r="G31" i="3"/>
  <c r="I29" i="3"/>
  <c r="F32" i="3"/>
  <c r="G32" i="3"/>
  <c r="F33" i="3"/>
  <c r="G33" i="3"/>
  <c r="F34" i="3"/>
  <c r="G34" i="3"/>
  <c r="I32" i="3"/>
  <c r="F35" i="3"/>
  <c r="G35" i="3"/>
  <c r="F36" i="3"/>
  <c r="G36" i="3"/>
  <c r="F37" i="3"/>
  <c r="G37" i="3"/>
  <c r="I35" i="3"/>
  <c r="F38" i="3"/>
  <c r="G38" i="3"/>
  <c r="F39" i="3"/>
  <c r="G39" i="3"/>
  <c r="F40" i="3"/>
  <c r="G40" i="3"/>
  <c r="I38" i="3"/>
  <c r="F41" i="3"/>
  <c r="G41" i="3"/>
  <c r="F42" i="3"/>
  <c r="G42" i="3"/>
  <c r="F43" i="3"/>
  <c r="G43" i="3"/>
  <c r="I41" i="3"/>
  <c r="F44" i="3"/>
  <c r="G44" i="3"/>
  <c r="F45" i="3"/>
  <c r="G45" i="3"/>
  <c r="F46" i="3"/>
  <c r="G46" i="3"/>
  <c r="I44" i="3"/>
  <c r="F47" i="3"/>
  <c r="G47" i="3"/>
  <c r="F48" i="3"/>
  <c r="G48" i="3"/>
  <c r="F49" i="3"/>
  <c r="G49" i="3"/>
  <c r="I47" i="3"/>
  <c r="F5" i="3"/>
  <c r="G5" i="3"/>
  <c r="F6" i="3"/>
  <c r="G6" i="3"/>
  <c r="F7" i="3"/>
  <c r="G7" i="3"/>
  <c r="I5" i="3"/>
  <c r="F2" i="3"/>
  <c r="G2" i="3"/>
  <c r="F3" i="3"/>
  <c r="G3" i="3"/>
  <c r="F4" i="3"/>
  <c r="G4" i="3"/>
  <c r="I2" i="3"/>
  <c r="H5" i="3"/>
  <c r="H8" i="3"/>
  <c r="H11" i="3"/>
  <c r="H14" i="3"/>
  <c r="H17" i="3"/>
  <c r="H20" i="3"/>
  <c r="H23" i="3"/>
  <c r="H26" i="3"/>
  <c r="H29" i="3"/>
  <c r="H32" i="3"/>
  <c r="H35" i="3"/>
  <c r="H38" i="3"/>
  <c r="H41" i="3"/>
  <c r="H44" i="3"/>
  <c r="H47" i="3"/>
  <c r="H2" i="3"/>
</calcChain>
</file>

<file path=xl/sharedStrings.xml><?xml version="1.0" encoding="utf-8"?>
<sst xmlns="http://schemas.openxmlformats.org/spreadsheetml/2006/main" count="1035" uniqueCount="134">
  <si>
    <t>A1</t>
    <phoneticPr fontId="1" type="noConversion"/>
  </si>
  <si>
    <t>A2</t>
    <phoneticPr fontId="1" type="noConversion"/>
  </si>
  <si>
    <t>A3</t>
    <phoneticPr fontId="1" type="noConversion"/>
  </si>
  <si>
    <t>A4</t>
    <phoneticPr fontId="1" type="noConversion"/>
  </si>
  <si>
    <t>A5</t>
  </si>
  <si>
    <t>A6</t>
  </si>
  <si>
    <t>A7</t>
  </si>
  <si>
    <t>A8</t>
  </si>
  <si>
    <t>A9</t>
  </si>
  <si>
    <t>A10</t>
  </si>
  <si>
    <t>A11</t>
  </si>
  <si>
    <t>A12</t>
  </si>
  <si>
    <t>B1</t>
    <phoneticPr fontId="1" type="noConversion"/>
  </si>
  <si>
    <t>B2</t>
    <phoneticPr fontId="1" type="noConversion"/>
  </si>
  <si>
    <t>B3</t>
    <phoneticPr fontId="1" type="noConversion"/>
  </si>
  <si>
    <t>B4</t>
    <phoneticPr fontId="1" type="noConversion"/>
  </si>
  <si>
    <t>B5</t>
    <phoneticPr fontId="1" type="noConversion"/>
  </si>
  <si>
    <t>B6</t>
    <phoneticPr fontId="1" type="noConversion"/>
  </si>
  <si>
    <t>B7</t>
  </si>
  <si>
    <t>B8</t>
  </si>
  <si>
    <t>B9</t>
  </si>
  <si>
    <t>B10</t>
  </si>
  <si>
    <t>B11</t>
  </si>
  <si>
    <t>B12</t>
  </si>
  <si>
    <t>C1</t>
    <phoneticPr fontId="1" type="noConversion"/>
  </si>
  <si>
    <t>C2</t>
    <phoneticPr fontId="1" type="noConversion"/>
  </si>
  <si>
    <t>C3</t>
    <phoneticPr fontId="1" type="noConversion"/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</si>
  <si>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</si>
  <si>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</si>
  <si>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</si>
  <si>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</si>
  <si>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</si>
  <si>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</si>
  <si>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</si>
  <si>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</si>
  <si>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</si>
  <si>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  <phoneticPr fontId="1" type="noConversion"/>
  </si>
  <si>
    <t>D2</t>
    <phoneticPr fontId="1" type="noConversion"/>
  </si>
  <si>
    <t>D3</t>
    <phoneticPr fontId="1" type="noConversion"/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</si>
  <si>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</si>
  <si>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</si>
  <si>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</si>
  <si>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</si>
  <si>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</si>
  <si>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</si>
  <si>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</si>
  <si>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</si>
  <si>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</si>
  <si>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  <phoneticPr fontId="1" type="noConversion"/>
  </si>
  <si>
    <t>E2</t>
    <phoneticPr fontId="1" type="noConversion"/>
  </si>
  <si>
    <t>E3</t>
    <phoneticPr fontId="1" type="noConversion"/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</si>
  <si>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</si>
  <si>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</si>
  <si>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</si>
  <si>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</si>
  <si>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</si>
  <si>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</si>
  <si>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</si>
  <si>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</si>
  <si>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</si>
  <si>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  <phoneticPr fontId="1" type="noConversion"/>
  </si>
  <si>
    <t>F2</t>
    <phoneticPr fontId="1" type="noConversion"/>
  </si>
  <si>
    <t>F3</t>
    <phoneticPr fontId="1" type="noConversion"/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</si>
  <si>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</si>
  <si>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</si>
  <si>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</si>
  <si>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</si>
  <si>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</si>
  <si>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</si>
  <si>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</si>
  <si>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</si>
  <si>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</si>
  <si>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  <phoneticPr fontId="1" type="noConversion"/>
  </si>
  <si>
    <t>G2</t>
    <phoneticPr fontId="1" type="noConversion"/>
  </si>
  <si>
    <t>G3</t>
    <phoneticPr fontId="1" type="noConversion"/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</si>
  <si>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</si>
  <si>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</si>
  <si>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</si>
  <si>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</si>
  <si>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</si>
  <si>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</si>
  <si>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</si>
  <si>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</si>
  <si>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</si>
  <si>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  <phoneticPr fontId="1" type="noConversion"/>
  </si>
  <si>
    <t>H2</t>
    <phoneticPr fontId="1" type="noConversion"/>
  </si>
  <si>
    <t>H3</t>
    <phoneticPr fontId="1" type="noConversion"/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</si>
  <si>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</si>
  <si>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</si>
  <si>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</si>
  <si>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</si>
  <si>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</si>
  <si>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</si>
  <si>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</si>
  <si>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</si>
  <si>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</si>
  <si>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Time</t>
    <phoneticPr fontId="1" type="noConversion"/>
  </si>
  <si>
    <t>Genotype</t>
    <phoneticPr fontId="1" type="noConversion"/>
  </si>
  <si>
    <t>Code</t>
    <phoneticPr fontId="1" type="noConversion"/>
  </si>
  <si>
    <t>Gene</t>
    <phoneticPr fontId="1" type="noConversion"/>
  </si>
  <si>
    <t>Type</t>
    <phoneticPr fontId="1" type="noConversion"/>
  </si>
  <si>
    <t>ZT00</t>
    <phoneticPr fontId="1" type="noConversion"/>
  </si>
  <si>
    <t>ZT04</t>
    <phoneticPr fontId="1" type="noConversion"/>
  </si>
  <si>
    <t>ZT08</t>
    <phoneticPr fontId="1" type="noConversion"/>
  </si>
  <si>
    <t>ZT12</t>
    <phoneticPr fontId="1" type="noConversion"/>
  </si>
  <si>
    <t>Ws-2</t>
    <phoneticPr fontId="1" type="noConversion"/>
  </si>
  <si>
    <t>elf3</t>
    <phoneticPr fontId="1" type="noConversion"/>
  </si>
  <si>
    <t>gi</t>
    <phoneticPr fontId="1" type="noConversion"/>
  </si>
  <si>
    <t>gi</t>
    <phoneticPr fontId="1" type="noConversion"/>
  </si>
  <si>
    <t>elf3 gi</t>
    <phoneticPr fontId="1" type="noConversion"/>
  </si>
  <si>
    <t>PP2A</t>
  </si>
  <si>
    <t>PP2A</t>
    <phoneticPr fontId="1" type="noConversion"/>
  </si>
  <si>
    <t>test</t>
  </si>
  <si>
    <t>test</t>
    <phoneticPr fontId="1" type="noConversion"/>
  </si>
  <si>
    <t>ref</t>
    <phoneticPr fontId="1" type="noConversion"/>
  </si>
  <si>
    <t>Cq_t</t>
    <phoneticPr fontId="1" type="noConversion"/>
  </si>
  <si>
    <t>Cq_r</t>
    <phoneticPr fontId="1" type="noConversion"/>
  </si>
  <si>
    <t>Cq</t>
    <phoneticPr fontId="1" type="noConversion"/>
  </si>
  <si>
    <t>Cq</t>
    <phoneticPr fontId="1" type="noConversion"/>
  </si>
  <si>
    <t>deltaCq</t>
    <phoneticPr fontId="1" type="noConversion"/>
  </si>
  <si>
    <t>2^-deltaCq</t>
    <phoneticPr fontId="1" type="noConversion"/>
  </si>
  <si>
    <t>Av</t>
    <phoneticPr fontId="1" type="noConversion"/>
  </si>
  <si>
    <t>SE</t>
    <phoneticPr fontId="1" type="noConversion"/>
  </si>
  <si>
    <t>ZT16</t>
    <phoneticPr fontId="1" type="noConversion"/>
  </si>
  <si>
    <t>ZT20</t>
    <phoneticPr fontId="1" type="noConversion"/>
  </si>
  <si>
    <t>Time</t>
    <phoneticPr fontId="1" type="noConversion"/>
  </si>
  <si>
    <t>Ws-2</t>
    <phoneticPr fontId="1" type="noConversion"/>
  </si>
  <si>
    <t>elf3</t>
    <phoneticPr fontId="1" type="noConversion"/>
  </si>
  <si>
    <t>gi</t>
    <phoneticPr fontId="1" type="noConversion"/>
  </si>
  <si>
    <t>elf3 gi</t>
    <phoneticPr fontId="1" type="noConversion"/>
  </si>
  <si>
    <t>Well</t>
    <phoneticPr fontId="1" type="noConversion"/>
  </si>
  <si>
    <t>PIF4</t>
  </si>
  <si>
    <t>PIF4</t>
    <phoneticPr fontId="1" type="noConversion"/>
  </si>
  <si>
    <t>PIF4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</si>
</sst>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5" x14ac:knownFonts="1">
    <font>
      <sz val="12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u/>
      <sz val="12"/>
      <color theme="10"/>
      <name val="宋体"/>
      <family val="2"/>
      <charset val="134"/>
      <scheme val="minor"/>
    </font>
    <font>
      <u/>
      <sz val="12"/>
      <color theme="11"/>
      <name val="宋体"/>
      <family val="2"/>
      <charset val="134"/>
      <scheme val="minor"/>
    </font>
    <font>
      <sz val="12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9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4" fillId="0" borderId="0" xfId="0" applyFont="1"/>
    <xf numFmtId="176" fontId="0" fillId="0" borderId="0" xfId="0" applyNumberFormat="1"/>
    <xf numFmtId="177" fontId="0" fillId="0" borderId="0" xfId="0" applyNumberFormat="1"/>
  </cellXfs>
  <cellStyles count="191">
    <cellStyle name="普通" xfId="0" builtinId="0"/>
    <cellStyle name="访问过的超链接" xfId="2" builtinId="9" hidden="1"/>
    <cellStyle name="访问过的超链接" xfId="4" builtinId="9" hidden="1"/>
    <cellStyle name="访问过的超链接" xfId="6" builtinId="9" hidden="1"/>
    <cellStyle name="访问过的超链接" xfId="8" builtinId="9" hidden="1"/>
    <cellStyle name="访问过的超链接" xfId="10" builtinId="9" hidden="1"/>
    <cellStyle name="访问过的超链接" xfId="12" builtinId="9" hidden="1"/>
    <cellStyle name="访问过的超链接" xfId="14" builtinId="9" hidden="1"/>
    <cellStyle name="访问过的超链接" xfId="16" builtinId="9" hidden="1"/>
    <cellStyle name="访问过的超链接" xfId="18" builtinId="9" hidden="1"/>
    <cellStyle name="访问过的超链接" xfId="20" builtinId="9" hidden="1"/>
    <cellStyle name="访问过的超链接" xfId="22" builtinId="9" hidden="1"/>
    <cellStyle name="访问过的超链接" xfId="24" builtinId="9" hidden="1"/>
    <cellStyle name="访问过的超链接" xfId="26" builtinId="9" hidden="1"/>
    <cellStyle name="访问过的超链接" xfId="28" builtinId="9" hidden="1"/>
    <cellStyle name="访问过的超链接" xfId="30" builtinId="9" hidden="1"/>
    <cellStyle name="访问过的超链接" xfId="32" builtinId="9" hidden="1"/>
    <cellStyle name="访问过的超链接" xfId="34" builtinId="9" hidden="1"/>
    <cellStyle name="访问过的超链接" xfId="36" builtinId="9" hidden="1"/>
    <cellStyle name="访问过的超链接" xfId="38" builtinId="9" hidden="1"/>
    <cellStyle name="访问过的超链接" xfId="40" builtinId="9" hidden="1"/>
    <cellStyle name="访问过的超链接" xfId="42" builtinId="9" hidden="1"/>
    <cellStyle name="访问过的超链接" xfId="44" builtinId="9" hidden="1"/>
    <cellStyle name="访问过的超链接" xfId="46" builtinId="9" hidden="1"/>
    <cellStyle name="访问过的超链接" xfId="48" builtinId="9" hidden="1"/>
    <cellStyle name="访问过的超链接" xfId="50" builtinId="9" hidden="1"/>
    <cellStyle name="访问过的超链接" xfId="52" builtinId="9" hidden="1"/>
    <cellStyle name="访问过的超链接" xfId="54" builtinId="9" hidden="1"/>
    <cellStyle name="访问过的超链接" xfId="56" builtinId="9" hidden="1"/>
    <cellStyle name="访问过的超链接" xfId="58" builtinId="9" hidden="1"/>
    <cellStyle name="访问过的超链接" xfId="60" builtinId="9" hidden="1"/>
    <cellStyle name="访问过的超链接" xfId="62" builtinId="9" hidden="1"/>
    <cellStyle name="访问过的超链接" xfId="64" builtinId="9" hidden="1"/>
    <cellStyle name="访问过的超链接" xfId="66" builtinId="9" hidden="1"/>
    <cellStyle name="访问过的超链接" xfId="68" builtinId="9" hidden="1"/>
    <cellStyle name="访问过的超链接" xfId="70" builtinId="9" hidden="1"/>
    <cellStyle name="访问过的超链接" xfId="72" builtinId="9" hidden="1"/>
    <cellStyle name="访问过的超链接" xfId="74" builtinId="9" hidden="1"/>
    <cellStyle name="访问过的超链接" xfId="76" builtinId="9" hidden="1"/>
    <cellStyle name="访问过的超链接" xfId="78" builtinId="9" hidden="1"/>
    <cellStyle name="访问过的超链接" xfId="80" builtinId="9" hidden="1"/>
    <cellStyle name="访问过的超链接" xfId="82" builtinId="9" hidden="1"/>
    <cellStyle name="访问过的超链接" xfId="84" builtinId="9" hidden="1"/>
    <cellStyle name="访问过的超链接" xfId="86" builtinId="9" hidden="1"/>
    <cellStyle name="访问过的超链接" xfId="88" builtinId="9" hidden="1"/>
    <cellStyle name="访问过的超链接" xfId="90" builtinId="9" hidden="1"/>
    <cellStyle name="访问过的超链接" xfId="92" builtinId="9" hidden="1"/>
    <cellStyle name="访问过的超链接" xfId="94" builtinId="9" hidden="1"/>
    <cellStyle name="访问过的超链接" xfId="96" builtinId="9" hidden="1"/>
    <cellStyle name="访问过的超链接" xfId="98" builtinId="9" hidden="1"/>
    <cellStyle name="访问过的超链接" xfId="100" builtinId="9" hidden="1"/>
    <cellStyle name="访问过的超链接" xfId="102" builtinId="9" hidden="1"/>
    <cellStyle name="访问过的超链接" xfId="104" builtinId="9" hidden="1"/>
    <cellStyle name="访问过的超链接" xfId="106" builtinId="9" hidden="1"/>
    <cellStyle name="访问过的超链接" xfId="108" builtinId="9" hidden="1"/>
    <cellStyle name="访问过的超链接" xfId="110" builtinId="9" hidden="1"/>
    <cellStyle name="访问过的超链接" xfId="112" builtinId="9" hidden="1"/>
    <cellStyle name="访问过的超链接" xfId="114" builtinId="9" hidden="1"/>
    <cellStyle name="访问过的超链接" xfId="116" builtinId="9" hidden="1"/>
    <cellStyle name="访问过的超链接" xfId="118" builtinId="9" hidden="1"/>
    <cellStyle name="访问过的超链接" xfId="120" builtinId="9" hidden="1"/>
    <cellStyle name="访问过的超链接" xfId="122" builtinId="9" hidden="1"/>
    <cellStyle name="访问过的超链接" xfId="124" builtinId="9" hidden="1"/>
    <cellStyle name="访问过的超链接" xfId="126" builtinId="9" hidden="1"/>
    <cellStyle name="访问过的超链接" xfId="128" builtinId="9" hidden="1"/>
    <cellStyle name="访问过的超链接" xfId="130" builtinId="9" hidden="1"/>
    <cellStyle name="访问过的超链接" xfId="132" builtinId="9" hidden="1"/>
    <cellStyle name="访问过的超链接" xfId="134" builtinId="9" hidden="1"/>
    <cellStyle name="访问过的超链接" xfId="136" builtinId="9" hidden="1"/>
    <cellStyle name="访问过的超链接" xfId="138" builtinId="9" hidden="1"/>
    <cellStyle name="访问过的超链接" xfId="140" builtinId="9" hidden="1"/>
    <cellStyle name="访问过的超链接" xfId="142" builtinId="9" hidden="1"/>
    <cellStyle name="访问过的超链接" xfId="144" builtinId="9" hidden="1"/>
    <cellStyle name="访问过的超链接" xfId="146" builtinId="9" hidden="1"/>
    <cellStyle name="访问过的超链接" xfId="148" builtinId="9" hidden="1"/>
    <cellStyle name="访问过的超链接" xfId="150" builtinId="9" hidden="1"/>
    <cellStyle name="访问过的超链接" xfId="152" builtinId="9" hidden="1"/>
    <cellStyle name="访问过的超链接" xfId="154" builtinId="9" hidden="1"/>
    <cellStyle name="访问过的超链接" xfId="156" builtinId="9" hidden="1"/>
    <cellStyle name="访问过的超链接" xfId="158" builtinId="9" hidden="1"/>
    <cellStyle name="访问过的超链接" xfId="160" builtinId="9" hidden="1"/>
    <cellStyle name="访问过的超链接" xfId="162" builtinId="9" hidden="1"/>
    <cellStyle name="访问过的超链接" xfId="164" builtinId="9" hidden="1"/>
    <cellStyle name="访问过的超链接" xfId="166" builtinId="9" hidden="1"/>
    <cellStyle name="访问过的超链接" xfId="168" builtinId="9" hidden="1"/>
    <cellStyle name="访问过的超链接" xfId="170" builtinId="9" hidden="1"/>
    <cellStyle name="访问过的超链接" xfId="172" builtinId="9" hidden="1"/>
    <cellStyle name="访问过的超链接" xfId="174" builtinId="9" hidden="1"/>
    <cellStyle name="访问过的超链接" xfId="176" builtinId="9" hidden="1"/>
    <cellStyle name="访问过的超链接" xfId="178" builtinId="9" hidden="1"/>
    <cellStyle name="访问过的超链接" xfId="180" builtinId="9" hidden="1"/>
    <cellStyle name="访问过的超链接" xfId="182" builtinId="9" hidden="1"/>
    <cellStyle name="访问过的超链接" xfId="184" builtinId="9" hidden="1"/>
    <cellStyle name="访问过的超链接" xfId="186" builtinId="9" hidden="1"/>
    <cellStyle name="访问过的超链接" xfId="188" builtinId="9" hidden="1"/>
    <cellStyle name="访问过的超链接" xfId="190" builtinId="9" hidden="1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  <cellStyle name="超链接" xfId="29" builtinId="8" hidden="1"/>
    <cellStyle name="超链接" xfId="31" builtinId="8" hidden="1"/>
    <cellStyle name="超链接" xfId="33" builtinId="8" hidden="1"/>
    <cellStyle name="超链接" xfId="35" builtinId="8" hidden="1"/>
    <cellStyle name="超链接" xfId="37" builtinId="8" hidden="1"/>
    <cellStyle name="超链接" xfId="39" builtinId="8" hidden="1"/>
    <cellStyle name="超链接" xfId="41" builtinId="8" hidden="1"/>
    <cellStyle name="超链接" xfId="43" builtinId="8" hidden="1"/>
    <cellStyle name="超链接" xfId="45" builtinId="8" hidden="1"/>
    <cellStyle name="超链接" xfId="47" builtinId="8" hidden="1"/>
    <cellStyle name="超链接" xfId="49" builtinId="8" hidden="1"/>
    <cellStyle name="超链接" xfId="51" builtinId="8" hidden="1"/>
    <cellStyle name="超链接" xfId="53" builtinId="8" hidden="1"/>
    <cellStyle name="超链接" xfId="55" builtinId="8" hidden="1"/>
    <cellStyle name="超链接" xfId="57" builtinId="8" hidden="1"/>
    <cellStyle name="超链接" xfId="59" builtinId="8" hidden="1"/>
    <cellStyle name="超链接" xfId="61" builtinId="8" hidden="1"/>
    <cellStyle name="超链接" xfId="63" builtinId="8" hidden="1"/>
    <cellStyle name="超链接" xfId="65" builtinId="8" hidden="1"/>
    <cellStyle name="超链接" xfId="67" builtinId="8" hidden="1"/>
    <cellStyle name="超链接" xfId="69" builtinId="8" hidden="1"/>
    <cellStyle name="超链接" xfId="71" builtinId="8" hidden="1"/>
    <cellStyle name="超链接" xfId="73" builtinId="8" hidden="1"/>
    <cellStyle name="超链接" xfId="75" builtinId="8" hidden="1"/>
    <cellStyle name="超链接" xfId="77" builtinId="8" hidden="1"/>
    <cellStyle name="超链接" xfId="79" builtinId="8" hidden="1"/>
    <cellStyle name="超链接" xfId="81" builtinId="8" hidden="1"/>
    <cellStyle name="超链接" xfId="83" builtinId="8" hidden="1"/>
    <cellStyle name="超链接" xfId="85" builtinId="8" hidden="1"/>
    <cellStyle name="超链接" xfId="87" builtinId="8" hidden="1"/>
    <cellStyle name="超链接" xfId="89" builtinId="8" hidden="1"/>
    <cellStyle name="超链接" xfId="91" builtinId="8" hidden="1"/>
    <cellStyle name="超链接" xfId="93" builtinId="8" hidden="1"/>
    <cellStyle name="超链接" xfId="95" builtinId="8" hidden="1"/>
    <cellStyle name="超链接" xfId="97" builtinId="8" hidden="1"/>
    <cellStyle name="超链接" xfId="99" builtinId="8" hidden="1"/>
    <cellStyle name="超链接" xfId="101" builtinId="8" hidden="1"/>
    <cellStyle name="超链接" xfId="103" builtinId="8" hidden="1"/>
    <cellStyle name="超链接" xfId="105" builtinId="8" hidden="1"/>
    <cellStyle name="超链接" xfId="107" builtinId="8" hidden="1"/>
    <cellStyle name="超链接" xfId="109" builtinId="8" hidden="1"/>
    <cellStyle name="超链接" xfId="111" builtinId="8" hidden="1"/>
    <cellStyle name="超链接" xfId="113" builtinId="8" hidden="1"/>
    <cellStyle name="超链接" xfId="115" builtinId="8" hidden="1"/>
    <cellStyle name="超链接" xfId="117" builtinId="8" hidden="1"/>
    <cellStyle name="超链接" xfId="119" builtinId="8" hidden="1"/>
    <cellStyle name="超链接" xfId="121" builtinId="8" hidden="1"/>
    <cellStyle name="超链接" xfId="123" builtinId="8" hidden="1"/>
    <cellStyle name="超链接" xfId="125" builtinId="8" hidden="1"/>
    <cellStyle name="超链接" xfId="127" builtinId="8" hidden="1"/>
    <cellStyle name="超链接" xfId="129" builtinId="8" hidden="1"/>
    <cellStyle name="超链接" xfId="131" builtinId="8" hidden="1"/>
    <cellStyle name="超链接" xfId="133" builtinId="8" hidden="1"/>
    <cellStyle name="超链接" xfId="135" builtinId="8" hidden="1"/>
    <cellStyle name="超链接" xfId="137" builtinId="8" hidden="1"/>
    <cellStyle name="超链接" xfId="139" builtinId="8" hidden="1"/>
    <cellStyle name="超链接" xfId="141" builtinId="8" hidden="1"/>
    <cellStyle name="超链接" xfId="143" builtinId="8" hidden="1"/>
    <cellStyle name="超链接" xfId="145" builtinId="8" hidden="1"/>
    <cellStyle name="超链接" xfId="147" builtinId="8" hidden="1"/>
    <cellStyle name="超链接" xfId="149" builtinId="8" hidden="1"/>
    <cellStyle name="超链接" xfId="151" builtinId="8" hidden="1"/>
    <cellStyle name="超链接" xfId="153" builtinId="8" hidden="1"/>
    <cellStyle name="超链接" xfId="155" builtinId="8" hidden="1"/>
    <cellStyle name="超链接" xfId="157" builtinId="8" hidden="1"/>
    <cellStyle name="超链接" xfId="159" builtinId="8" hidden="1"/>
    <cellStyle name="超链接" xfId="161" builtinId="8" hidden="1"/>
    <cellStyle name="超链接" xfId="163" builtinId="8" hidden="1"/>
    <cellStyle name="超链接" xfId="165" builtinId="8" hidden="1"/>
    <cellStyle name="超链接" xfId="167" builtinId="8" hidden="1"/>
    <cellStyle name="超链接" xfId="169" builtinId="8" hidden="1"/>
    <cellStyle name="超链接" xfId="171" builtinId="8" hidden="1"/>
    <cellStyle name="超链接" xfId="173" builtinId="8" hidden="1"/>
    <cellStyle name="超链接" xfId="175" builtinId="8" hidden="1"/>
    <cellStyle name="超链接" xfId="177" builtinId="8" hidden="1"/>
    <cellStyle name="超链接" xfId="179" builtinId="8" hidden="1"/>
    <cellStyle name="超链接" xfId="181" builtinId="8" hidden="1"/>
    <cellStyle name="超链接" xfId="183" builtinId="8" hidden="1"/>
    <cellStyle name="超链接" xfId="185" builtinId="8" hidden="1"/>
    <cellStyle name="超链接" xfId="187" builtinId="8" hidden="1"/>
    <cellStyle name="超链接" xfId="189" builtinId="8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工作表4!$B$2</c:f>
              <c:strCache>
                <c:ptCount val="1"/>
                <c:pt idx="0">
                  <c:v>Ws-2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工作表4!$C$3:$C$9</c:f>
                <c:numCache>
                  <c:formatCode>General</c:formatCode>
                  <c:ptCount val="7"/>
                  <c:pt idx="0">
                    <c:v>0.0</c:v>
                  </c:pt>
                  <c:pt idx="1">
                    <c:v>0.03</c:v>
                  </c:pt>
                  <c:pt idx="2">
                    <c:v>0.01</c:v>
                  </c:pt>
                  <c:pt idx="3">
                    <c:v>0.03</c:v>
                  </c:pt>
                  <c:pt idx="4">
                    <c:v>0.01</c:v>
                  </c:pt>
                  <c:pt idx="5">
                    <c:v>0.0</c:v>
                  </c:pt>
                  <c:pt idx="6">
                    <c:v>0.0</c:v>
                  </c:pt>
                </c:numCache>
              </c:numRef>
            </c:plus>
            <c:minus>
              <c:numRef>
                <c:f>工作表4!$C$3:$C$9</c:f>
                <c:numCache>
                  <c:formatCode>General</c:formatCode>
                  <c:ptCount val="7"/>
                  <c:pt idx="0">
                    <c:v>0.0</c:v>
                  </c:pt>
                  <c:pt idx="1">
                    <c:v>0.03</c:v>
                  </c:pt>
                  <c:pt idx="2">
                    <c:v>0.01</c:v>
                  </c:pt>
                  <c:pt idx="3">
                    <c:v>0.03</c:v>
                  </c:pt>
                  <c:pt idx="4">
                    <c:v>0.01</c:v>
                  </c:pt>
                  <c:pt idx="5">
                    <c:v>0.0</c:v>
                  </c:pt>
                  <c:pt idx="6">
                    <c:v>0.0</c:v>
                  </c:pt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工作表4!$B$3:$B$9</c:f>
              <c:numCache>
                <c:formatCode>General</c:formatCode>
                <c:ptCount val="7"/>
                <c:pt idx="0">
                  <c:v>0.06</c:v>
                </c:pt>
                <c:pt idx="1">
                  <c:v>0.41</c:v>
                </c:pt>
                <c:pt idx="2">
                  <c:v>0.53</c:v>
                </c:pt>
                <c:pt idx="3">
                  <c:v>0.12</c:v>
                </c:pt>
                <c:pt idx="4">
                  <c:v>0.03</c:v>
                </c:pt>
                <c:pt idx="5">
                  <c:v>0.01</c:v>
                </c:pt>
                <c:pt idx="6">
                  <c:v>0.06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工作表4!$D$2</c:f>
              <c:strCache>
                <c:ptCount val="1"/>
                <c:pt idx="0">
                  <c:v>elf3</c:v>
                </c:pt>
              </c:strCache>
            </c:strRef>
          </c:tx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工作表4!$D$3:$D$9</c:f>
              <c:numCache>
                <c:formatCode>General</c:formatCode>
                <c:ptCount val="7"/>
                <c:pt idx="0">
                  <c:v>0.36</c:v>
                </c:pt>
                <c:pt idx="1">
                  <c:v>0.34</c:v>
                </c:pt>
                <c:pt idx="2">
                  <c:v>0.45</c:v>
                </c:pt>
                <c:pt idx="3">
                  <c:v>0.29</c:v>
                </c:pt>
                <c:pt idx="4">
                  <c:v>0.34</c:v>
                </c:pt>
                <c:pt idx="5">
                  <c:v>0.31</c:v>
                </c:pt>
                <c:pt idx="6">
                  <c:v>0.36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工作表4!$F$2</c:f>
              <c:strCache>
                <c:ptCount val="1"/>
                <c:pt idx="0">
                  <c:v>gi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工作表4!$G$3:$G$9</c:f>
                <c:numCache>
                  <c:formatCode>General</c:formatCode>
                  <c:ptCount val="7"/>
                  <c:pt idx="0">
                    <c:v>0.01</c:v>
                  </c:pt>
                  <c:pt idx="1">
                    <c:v>0.02</c:v>
                  </c:pt>
                  <c:pt idx="2">
                    <c:v>0.06</c:v>
                  </c:pt>
                  <c:pt idx="3">
                    <c:v>0.02</c:v>
                  </c:pt>
                  <c:pt idx="4">
                    <c:v>0.01</c:v>
                  </c:pt>
                  <c:pt idx="5">
                    <c:v>0.0</c:v>
                  </c:pt>
                  <c:pt idx="6">
                    <c:v>0.01</c:v>
                  </c:pt>
                </c:numCache>
              </c:numRef>
            </c:plus>
            <c:minus>
              <c:numRef>
                <c:f>工作表4!$G$3:$G$9</c:f>
                <c:numCache>
                  <c:formatCode>General</c:formatCode>
                  <c:ptCount val="7"/>
                  <c:pt idx="0">
                    <c:v>0.01</c:v>
                  </c:pt>
                  <c:pt idx="1">
                    <c:v>0.02</c:v>
                  </c:pt>
                  <c:pt idx="2">
                    <c:v>0.06</c:v>
                  </c:pt>
                  <c:pt idx="3">
                    <c:v>0.02</c:v>
                  </c:pt>
                  <c:pt idx="4">
                    <c:v>0.01</c:v>
                  </c:pt>
                  <c:pt idx="5">
                    <c:v>0.0</c:v>
                  </c:pt>
                  <c:pt idx="6">
                    <c:v>0.01</c:v>
                  </c:pt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工作表4!$F$3:$F$9</c:f>
              <c:numCache>
                <c:formatCode>General</c:formatCode>
                <c:ptCount val="7"/>
                <c:pt idx="0">
                  <c:v>0.09</c:v>
                </c:pt>
                <c:pt idx="1">
                  <c:v>0.62</c:v>
                </c:pt>
                <c:pt idx="2">
                  <c:v>0.74</c:v>
                </c:pt>
                <c:pt idx="3">
                  <c:v>0.16</c:v>
                </c:pt>
                <c:pt idx="4">
                  <c:v>0.04</c:v>
                </c:pt>
                <c:pt idx="5">
                  <c:v>0.03</c:v>
                </c:pt>
                <c:pt idx="6">
                  <c:v>0.09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工作表4!$H$2</c:f>
              <c:strCache>
                <c:ptCount val="1"/>
                <c:pt idx="0">
                  <c:v>elf3 gi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工作表4!$E$3:$E$9</c:f>
                <c:numCache>
                  <c:formatCode>General</c:formatCode>
                  <c:ptCount val="7"/>
                  <c:pt idx="0">
                    <c:v>0.05</c:v>
                  </c:pt>
                  <c:pt idx="1">
                    <c:v>0.02</c:v>
                  </c:pt>
                  <c:pt idx="2">
                    <c:v>0.02</c:v>
                  </c:pt>
                  <c:pt idx="3">
                    <c:v>0.02</c:v>
                  </c:pt>
                  <c:pt idx="4">
                    <c:v>0.03</c:v>
                  </c:pt>
                  <c:pt idx="5">
                    <c:v>0.03</c:v>
                  </c:pt>
                  <c:pt idx="6">
                    <c:v>0.05</c:v>
                  </c:pt>
                </c:numCache>
              </c:numRef>
            </c:plus>
            <c:minus>
              <c:numRef>
                <c:f>工作表4!$E$3:$E$9</c:f>
                <c:numCache>
                  <c:formatCode>General</c:formatCode>
                  <c:ptCount val="7"/>
                  <c:pt idx="0">
                    <c:v>0.05</c:v>
                  </c:pt>
                  <c:pt idx="1">
                    <c:v>0.02</c:v>
                  </c:pt>
                  <c:pt idx="2">
                    <c:v>0.02</c:v>
                  </c:pt>
                  <c:pt idx="3">
                    <c:v>0.02</c:v>
                  </c:pt>
                  <c:pt idx="4">
                    <c:v>0.03</c:v>
                  </c:pt>
                  <c:pt idx="5">
                    <c:v>0.03</c:v>
                  </c:pt>
                  <c:pt idx="6">
                    <c:v>0.05</c:v>
                  </c:pt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工作表4!$H$3:$H$9</c:f>
              <c:numCache>
                <c:formatCode>General</c:formatCode>
                <c:ptCount val="7"/>
                <c:pt idx="0">
                  <c:v>0.49</c:v>
                </c:pt>
                <c:pt idx="1">
                  <c:v>0.56</c:v>
                </c:pt>
                <c:pt idx="2">
                  <c:v>0.48</c:v>
                </c:pt>
                <c:pt idx="3">
                  <c:v>0.54</c:v>
                </c:pt>
                <c:pt idx="4">
                  <c:v>0.5</c:v>
                </c:pt>
                <c:pt idx="5">
                  <c:v>0.51</c:v>
                </c:pt>
                <c:pt idx="6">
                  <c:v>0.49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395624"/>
        <c:axId val="2133554056"/>
      </c:scatterChart>
      <c:valAx>
        <c:axId val="2133395624"/>
        <c:scaling>
          <c:orientation val="minMax"/>
          <c:max val="24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zh-CN"/>
                  <a:t>Time</a:t>
                </a:r>
                <a:r>
                  <a:rPr lang="zh-CN" altLang="en-US"/>
                  <a:t> </a:t>
                </a:r>
                <a:r>
                  <a:rPr lang="en-US" altLang="zh-CN"/>
                  <a:t>(h)</a:t>
                </a:r>
                <a:endParaRPr lang="zh-CN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3554056"/>
        <c:crosses val="autoZero"/>
        <c:crossBetween val="midCat"/>
        <c:majorUnit val="6.0"/>
      </c:valAx>
      <c:valAx>
        <c:axId val="2133554056"/>
        <c:scaling>
          <c:orientation val="minMax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altLang="zh-CN"/>
                  <a:t>PIF4/PP2A</a:t>
                </a:r>
                <a:endParaRPr lang="zh-CN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3395624"/>
        <c:crosses val="autoZero"/>
        <c:crossBetween val="midCat"/>
        <c:majorUnit val="1.0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558800</xdr:colOff>
      <xdr:row>11</xdr:row>
      <xdr:rowOff>63500</xdr:rowOff>
    </xdr:from>
    <xdr:to>
      <xdr:col>11</xdr:col>
      <xdr:colOff>368300</xdr:colOff>
      <xdr:row>33</xdr:row>
      <xdr:rowOff>165100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97"/>
  <sheetViews>
    <sheetView workbookViewId="0">
      <selection activeCell="C1" sqref="C1:D1048576"/>
    </sheetView>
  </sheetViews>
  <sheetFormatPr baseColWidth="10" defaultRowHeight="15" x14ac:dyDescent="0"/>
  <sheetData>
    <row r="1" spans="2:8">
      <c r="B1" t="s">
        <v>130</v>
      </c>
      <c r="C1" t="s">
        <v>118</v>
      </c>
      <c r="D1" t="s">
        <v>99</v>
      </c>
      <c r="E1" t="s">
        <v>100</v>
      </c>
      <c r="F1" t="s">
        <v>96</v>
      </c>
      <c r="G1" t="s">
        <v>97</v>
      </c>
      <c r="H1" t="s">
        <v>98</v>
      </c>
    </row>
    <row r="2" spans="2:8">
      <c r="B2" t="s">
        <v>0</v>
      </c>
      <c r="C2">
        <v>21.56</v>
      </c>
      <c r="D2" t="s">
        <v>132</v>
      </c>
      <c r="E2" t="s">
        <v>113</v>
      </c>
      <c r="F2" t="s">
        <v>101</v>
      </c>
      <c r="G2" t="s">
        <v>105</v>
      </c>
      <c r="H2">
        <v>1</v>
      </c>
    </row>
    <row r="3" spans="2:8">
      <c r="B3" t="s">
        <v>1</v>
      </c>
      <c r="C3">
        <v>21.81</v>
      </c>
      <c r="D3" t="s">
        <v>133</v>
      </c>
      <c r="E3" t="s">
        <v>113</v>
      </c>
      <c r="F3" t="s">
        <v>101</v>
      </c>
      <c r="G3" t="s">
        <v>105</v>
      </c>
      <c r="H3">
        <v>2</v>
      </c>
    </row>
    <row r="4" spans="2:8">
      <c r="B4" t="s">
        <v>2</v>
      </c>
      <c r="C4">
        <v>21.43</v>
      </c>
      <c r="D4" t="s">
        <v>131</v>
      </c>
      <c r="E4" t="s">
        <v>113</v>
      </c>
      <c r="F4" t="s">
        <v>101</v>
      </c>
      <c r="G4" t="s">
        <v>105</v>
      </c>
      <c r="H4">
        <v>3</v>
      </c>
    </row>
    <row r="5" spans="2:8">
      <c r="B5" t="s">
        <v>3</v>
      </c>
      <c r="C5">
        <v>18.989999999999998</v>
      </c>
      <c r="D5" t="s">
        <v>131</v>
      </c>
      <c r="E5" t="s">
        <v>113</v>
      </c>
      <c r="F5" t="s">
        <v>102</v>
      </c>
      <c r="G5" t="s">
        <v>105</v>
      </c>
      <c r="H5">
        <v>13</v>
      </c>
    </row>
    <row r="6" spans="2:8">
      <c r="B6" t="s">
        <v>4</v>
      </c>
      <c r="C6">
        <v>18.670000000000002</v>
      </c>
      <c r="D6" t="s">
        <v>131</v>
      </c>
      <c r="E6" t="s">
        <v>113</v>
      </c>
      <c r="F6" t="s">
        <v>102</v>
      </c>
      <c r="G6" t="s">
        <v>105</v>
      </c>
      <c r="H6">
        <v>14</v>
      </c>
    </row>
    <row r="7" spans="2:8">
      <c r="B7" t="s">
        <v>5</v>
      </c>
      <c r="C7">
        <v>18.97</v>
      </c>
      <c r="D7" t="s">
        <v>131</v>
      </c>
      <c r="E7" t="s">
        <v>113</v>
      </c>
      <c r="F7" t="s">
        <v>102</v>
      </c>
      <c r="G7" t="s">
        <v>105</v>
      </c>
      <c r="H7">
        <v>15</v>
      </c>
    </row>
    <row r="8" spans="2:8">
      <c r="B8" t="s">
        <v>6</v>
      </c>
      <c r="C8">
        <v>17.600000000000001</v>
      </c>
      <c r="D8" t="s">
        <v>111</v>
      </c>
      <c r="E8" t="s">
        <v>114</v>
      </c>
      <c r="F8" t="s">
        <v>101</v>
      </c>
      <c r="G8" t="s">
        <v>105</v>
      </c>
      <c r="H8">
        <v>1</v>
      </c>
    </row>
    <row r="9" spans="2:8">
      <c r="B9" t="s">
        <v>7</v>
      </c>
      <c r="C9">
        <v>17.66</v>
      </c>
      <c r="D9" t="s">
        <v>111</v>
      </c>
      <c r="E9" t="s">
        <v>114</v>
      </c>
      <c r="F9" t="s">
        <v>101</v>
      </c>
      <c r="G9" t="s">
        <v>105</v>
      </c>
      <c r="H9">
        <v>2</v>
      </c>
    </row>
    <row r="10" spans="2:8">
      <c r="B10" t="s">
        <v>8</v>
      </c>
      <c r="C10">
        <v>17.52</v>
      </c>
      <c r="D10" t="s">
        <v>110</v>
      </c>
      <c r="E10" t="s">
        <v>114</v>
      </c>
      <c r="F10" t="s">
        <v>101</v>
      </c>
      <c r="G10" t="s">
        <v>105</v>
      </c>
      <c r="H10">
        <v>3</v>
      </c>
    </row>
    <row r="11" spans="2:8">
      <c r="B11" t="s">
        <v>9</v>
      </c>
      <c r="C11">
        <v>17.899999999999999</v>
      </c>
      <c r="D11" t="s">
        <v>110</v>
      </c>
      <c r="E11" t="s">
        <v>114</v>
      </c>
      <c r="F11" t="s">
        <v>102</v>
      </c>
      <c r="G11" t="s">
        <v>105</v>
      </c>
      <c r="H11">
        <v>13</v>
      </c>
    </row>
    <row r="12" spans="2:8">
      <c r="B12" t="s">
        <v>10</v>
      </c>
      <c r="C12">
        <v>17.190000000000001</v>
      </c>
      <c r="D12" t="s">
        <v>110</v>
      </c>
      <c r="E12" t="s">
        <v>114</v>
      </c>
      <c r="F12" t="s">
        <v>102</v>
      </c>
      <c r="G12" t="s">
        <v>105</v>
      </c>
      <c r="H12">
        <v>14</v>
      </c>
    </row>
    <row r="13" spans="2:8">
      <c r="B13" t="s">
        <v>11</v>
      </c>
      <c r="C13">
        <v>17.600000000000001</v>
      </c>
      <c r="D13" t="s">
        <v>110</v>
      </c>
      <c r="E13" t="s">
        <v>114</v>
      </c>
      <c r="F13" t="s">
        <v>102</v>
      </c>
      <c r="G13" t="s">
        <v>105</v>
      </c>
      <c r="H13">
        <v>15</v>
      </c>
    </row>
    <row r="14" spans="2:8">
      <c r="B14" t="s">
        <v>12</v>
      </c>
      <c r="C14">
        <v>18.54</v>
      </c>
      <c r="D14" t="s">
        <v>132</v>
      </c>
      <c r="E14" t="s">
        <v>113</v>
      </c>
      <c r="F14" t="s">
        <v>101</v>
      </c>
      <c r="G14" t="s">
        <v>106</v>
      </c>
      <c r="H14">
        <v>4</v>
      </c>
    </row>
    <row r="15" spans="2:8">
      <c r="B15" t="s">
        <v>13</v>
      </c>
      <c r="C15">
        <v>18.670000000000002</v>
      </c>
      <c r="D15" t="s">
        <v>133</v>
      </c>
      <c r="E15" t="s">
        <v>113</v>
      </c>
      <c r="F15" t="s">
        <v>101</v>
      </c>
      <c r="G15" t="s">
        <v>106</v>
      </c>
      <c r="H15">
        <v>5</v>
      </c>
    </row>
    <row r="16" spans="2:8">
      <c r="B16" t="s">
        <v>14</v>
      </c>
      <c r="C16">
        <v>18.77</v>
      </c>
      <c r="D16" t="s">
        <v>131</v>
      </c>
      <c r="E16" t="s">
        <v>113</v>
      </c>
      <c r="F16" t="s">
        <v>101</v>
      </c>
      <c r="G16" t="s">
        <v>106</v>
      </c>
      <c r="H16">
        <v>6</v>
      </c>
    </row>
    <row r="17" spans="2:8">
      <c r="B17" t="s">
        <v>15</v>
      </c>
      <c r="C17">
        <v>18.79</v>
      </c>
      <c r="D17" t="s">
        <v>131</v>
      </c>
      <c r="E17" t="s">
        <v>113</v>
      </c>
      <c r="F17" t="s">
        <v>102</v>
      </c>
      <c r="G17" t="s">
        <v>106</v>
      </c>
      <c r="H17">
        <v>16</v>
      </c>
    </row>
    <row r="18" spans="2:8">
      <c r="B18" t="s">
        <v>16</v>
      </c>
      <c r="C18">
        <v>18.579999999999998</v>
      </c>
      <c r="D18" t="s">
        <v>131</v>
      </c>
      <c r="E18" t="s">
        <v>113</v>
      </c>
      <c r="F18" t="s">
        <v>102</v>
      </c>
      <c r="G18" t="s">
        <v>106</v>
      </c>
      <c r="H18">
        <v>17</v>
      </c>
    </row>
    <row r="19" spans="2:8">
      <c r="B19" t="s">
        <v>17</v>
      </c>
      <c r="C19">
        <v>18.79</v>
      </c>
      <c r="D19" t="s">
        <v>131</v>
      </c>
      <c r="E19" t="s">
        <v>113</v>
      </c>
      <c r="F19" t="s">
        <v>102</v>
      </c>
      <c r="G19" t="s">
        <v>106</v>
      </c>
      <c r="H19">
        <v>18</v>
      </c>
    </row>
    <row r="20" spans="2:8">
      <c r="B20" t="s">
        <v>18</v>
      </c>
      <c r="C20">
        <v>17.22</v>
      </c>
      <c r="D20" t="s">
        <v>111</v>
      </c>
      <c r="E20" t="s">
        <v>114</v>
      </c>
      <c r="F20" t="s">
        <v>101</v>
      </c>
      <c r="G20" t="s">
        <v>106</v>
      </c>
      <c r="H20">
        <v>4</v>
      </c>
    </row>
    <row r="21" spans="2:8">
      <c r="B21" t="s">
        <v>19</v>
      </c>
      <c r="C21">
        <v>17.420000000000002</v>
      </c>
      <c r="D21" t="s">
        <v>111</v>
      </c>
      <c r="E21" t="s">
        <v>114</v>
      </c>
      <c r="F21" t="s">
        <v>101</v>
      </c>
      <c r="G21" t="s">
        <v>106</v>
      </c>
      <c r="H21">
        <v>5</v>
      </c>
    </row>
    <row r="22" spans="2:8">
      <c r="B22" t="s">
        <v>20</v>
      </c>
      <c r="C22">
        <v>16.88</v>
      </c>
      <c r="D22" t="s">
        <v>110</v>
      </c>
      <c r="E22" t="s">
        <v>114</v>
      </c>
      <c r="F22" t="s">
        <v>101</v>
      </c>
      <c r="G22" t="s">
        <v>106</v>
      </c>
      <c r="H22">
        <v>6</v>
      </c>
    </row>
    <row r="23" spans="2:8">
      <c r="B23" t="s">
        <v>21</v>
      </c>
      <c r="C23">
        <v>17.29</v>
      </c>
      <c r="D23" t="s">
        <v>110</v>
      </c>
      <c r="E23" t="s">
        <v>114</v>
      </c>
      <c r="F23" t="s">
        <v>102</v>
      </c>
      <c r="G23" t="s">
        <v>106</v>
      </c>
      <c r="H23">
        <v>16</v>
      </c>
    </row>
    <row r="24" spans="2:8">
      <c r="B24" t="s">
        <v>22</v>
      </c>
      <c r="C24">
        <v>17.149999999999999</v>
      </c>
      <c r="D24" t="s">
        <v>110</v>
      </c>
      <c r="E24" t="s">
        <v>114</v>
      </c>
      <c r="F24" t="s">
        <v>102</v>
      </c>
      <c r="G24" t="s">
        <v>106</v>
      </c>
      <c r="H24">
        <v>17</v>
      </c>
    </row>
    <row r="25" spans="2:8">
      <c r="B25" t="s">
        <v>23</v>
      </c>
      <c r="C25">
        <v>17.059999999999999</v>
      </c>
      <c r="D25" t="s">
        <v>110</v>
      </c>
      <c r="E25" t="s">
        <v>114</v>
      </c>
      <c r="F25" t="s">
        <v>102</v>
      </c>
      <c r="G25" t="s">
        <v>106</v>
      </c>
      <c r="H25">
        <v>18</v>
      </c>
    </row>
    <row r="26" spans="2:8">
      <c r="B26" t="s">
        <v>24</v>
      </c>
      <c r="C26">
        <v>20.36</v>
      </c>
      <c r="D26" t="s">
        <v>132</v>
      </c>
      <c r="E26" t="s">
        <v>113</v>
      </c>
      <c r="F26" t="s">
        <v>101</v>
      </c>
      <c r="G26" t="s">
        <v>107</v>
      </c>
      <c r="H26">
        <v>7</v>
      </c>
    </row>
    <row r="27" spans="2:8">
      <c r="B27" t="s">
        <v>25</v>
      </c>
      <c r="C27">
        <v>21.36</v>
      </c>
      <c r="D27" t="s">
        <v>133</v>
      </c>
      <c r="E27" t="s">
        <v>113</v>
      </c>
      <c r="F27" t="s">
        <v>101</v>
      </c>
      <c r="G27" t="s">
        <v>108</v>
      </c>
      <c r="H27">
        <v>8</v>
      </c>
    </row>
    <row r="28" spans="2:8">
      <c r="B28" t="s">
        <v>26</v>
      </c>
      <c r="C28">
        <v>20.89</v>
      </c>
      <c r="D28" t="s">
        <v>131</v>
      </c>
      <c r="E28" t="s">
        <v>113</v>
      </c>
      <c r="F28" t="s">
        <v>101</v>
      </c>
      <c r="G28" t="s">
        <v>108</v>
      </c>
      <c r="H28">
        <v>9</v>
      </c>
    </row>
    <row r="29" spans="2:8">
      <c r="B29" t="s">
        <v>27</v>
      </c>
      <c r="C29">
        <v>17.39</v>
      </c>
      <c r="D29" t="s">
        <v>131</v>
      </c>
      <c r="E29" t="s">
        <v>113</v>
      </c>
      <c r="F29" t="s">
        <v>102</v>
      </c>
      <c r="G29" t="s">
        <v>107</v>
      </c>
      <c r="H29">
        <v>19</v>
      </c>
    </row>
    <row r="30" spans="2:8">
      <c r="B30" t="s">
        <v>28</v>
      </c>
      <c r="C30">
        <v>17.41</v>
      </c>
      <c r="D30" t="s">
        <v>131</v>
      </c>
      <c r="E30" t="s">
        <v>113</v>
      </c>
      <c r="F30" t="s">
        <v>102</v>
      </c>
      <c r="G30" t="s">
        <v>108</v>
      </c>
      <c r="H30">
        <v>20</v>
      </c>
    </row>
    <row r="31" spans="2:8">
      <c r="B31" t="s">
        <v>29</v>
      </c>
      <c r="C31">
        <v>17.46</v>
      </c>
      <c r="D31" t="s">
        <v>131</v>
      </c>
      <c r="E31" t="s">
        <v>113</v>
      </c>
      <c r="F31" t="s">
        <v>102</v>
      </c>
      <c r="G31" t="s">
        <v>108</v>
      </c>
      <c r="H31">
        <v>21</v>
      </c>
    </row>
    <row r="32" spans="2:8">
      <c r="B32" t="s">
        <v>30</v>
      </c>
      <c r="C32">
        <v>16.73</v>
      </c>
      <c r="D32" t="s">
        <v>111</v>
      </c>
      <c r="E32" t="s">
        <v>114</v>
      </c>
      <c r="F32" t="s">
        <v>101</v>
      </c>
      <c r="G32" t="s">
        <v>107</v>
      </c>
      <c r="H32">
        <v>7</v>
      </c>
    </row>
    <row r="33" spans="2:8">
      <c r="B33" t="s">
        <v>31</v>
      </c>
      <c r="C33">
        <v>18.05</v>
      </c>
      <c r="D33" t="s">
        <v>111</v>
      </c>
      <c r="E33" t="s">
        <v>114</v>
      </c>
      <c r="F33" t="s">
        <v>101</v>
      </c>
      <c r="G33" t="s">
        <v>108</v>
      </c>
      <c r="H33">
        <v>8</v>
      </c>
    </row>
    <row r="34" spans="2:8">
      <c r="B34" t="s">
        <v>32</v>
      </c>
      <c r="C34">
        <v>17.46</v>
      </c>
      <c r="D34" t="s">
        <v>110</v>
      </c>
      <c r="E34" t="s">
        <v>114</v>
      </c>
      <c r="F34" t="s">
        <v>101</v>
      </c>
      <c r="G34" t="s">
        <v>108</v>
      </c>
      <c r="H34">
        <v>9</v>
      </c>
    </row>
    <row r="35" spans="2:8">
      <c r="B35" t="s">
        <v>33</v>
      </c>
      <c r="C35">
        <v>16.760000000000002</v>
      </c>
      <c r="D35" t="s">
        <v>110</v>
      </c>
      <c r="E35" t="s">
        <v>114</v>
      </c>
      <c r="F35" t="s">
        <v>102</v>
      </c>
      <c r="G35" t="s">
        <v>107</v>
      </c>
      <c r="H35">
        <v>19</v>
      </c>
    </row>
    <row r="36" spans="2:8">
      <c r="B36" t="s">
        <v>34</v>
      </c>
      <c r="C36">
        <v>16.62</v>
      </c>
      <c r="D36" t="s">
        <v>110</v>
      </c>
      <c r="E36" t="s">
        <v>114</v>
      </c>
      <c r="F36" t="s">
        <v>102</v>
      </c>
      <c r="G36" t="s">
        <v>108</v>
      </c>
      <c r="H36">
        <v>20</v>
      </c>
    </row>
    <row r="37" spans="2:8">
      <c r="B37" t="s">
        <v>35</v>
      </c>
      <c r="C37">
        <v>16.82</v>
      </c>
      <c r="D37" t="s">
        <v>110</v>
      </c>
      <c r="E37" t="s">
        <v>114</v>
      </c>
      <c r="F37" t="s">
        <v>102</v>
      </c>
      <c r="G37" t="s">
        <v>108</v>
      </c>
      <c r="H37">
        <v>21</v>
      </c>
    </row>
    <row r="38" spans="2:8">
      <c r="B38" t="s">
        <v>36</v>
      </c>
      <c r="C38">
        <v>17.73</v>
      </c>
      <c r="D38" t="s">
        <v>132</v>
      </c>
      <c r="E38" s="1" t="s">
        <v>112</v>
      </c>
      <c r="F38" t="s">
        <v>101</v>
      </c>
      <c r="G38" t="s">
        <v>109</v>
      </c>
      <c r="H38">
        <v>10</v>
      </c>
    </row>
    <row r="39" spans="2:8">
      <c r="B39" t="s">
        <v>37</v>
      </c>
      <c r="C39">
        <v>17.54</v>
      </c>
      <c r="D39" t="s">
        <v>133</v>
      </c>
      <c r="E39" s="1" t="s">
        <v>112</v>
      </c>
      <c r="F39" t="s">
        <v>101</v>
      </c>
      <c r="G39" t="s">
        <v>109</v>
      </c>
      <c r="H39">
        <v>11</v>
      </c>
    </row>
    <row r="40" spans="2:8">
      <c r="B40" t="s">
        <v>38</v>
      </c>
      <c r="C40">
        <v>18.48</v>
      </c>
      <c r="D40" t="s">
        <v>131</v>
      </c>
      <c r="E40" s="1" t="s">
        <v>112</v>
      </c>
      <c r="F40" t="s">
        <v>101</v>
      </c>
      <c r="G40" t="s">
        <v>109</v>
      </c>
      <c r="H40">
        <v>12</v>
      </c>
    </row>
    <row r="41" spans="2:8">
      <c r="B41" t="s">
        <v>39</v>
      </c>
      <c r="C41">
        <v>18.350000000000001</v>
      </c>
      <c r="D41" t="s">
        <v>131</v>
      </c>
      <c r="E41" s="1" t="s">
        <v>112</v>
      </c>
      <c r="F41" t="s">
        <v>102</v>
      </c>
      <c r="G41" t="s">
        <v>109</v>
      </c>
      <c r="H41">
        <v>22</v>
      </c>
    </row>
    <row r="42" spans="2:8">
      <c r="B42" t="s">
        <v>40</v>
      </c>
      <c r="C42">
        <v>18.41</v>
      </c>
      <c r="D42" t="s">
        <v>131</v>
      </c>
      <c r="E42" s="1" t="s">
        <v>112</v>
      </c>
      <c r="F42" t="s">
        <v>102</v>
      </c>
      <c r="G42" t="s">
        <v>109</v>
      </c>
      <c r="H42">
        <v>23</v>
      </c>
    </row>
    <row r="43" spans="2:8">
      <c r="B43" t="s">
        <v>41</v>
      </c>
      <c r="C43">
        <v>17.41</v>
      </c>
      <c r="D43" t="s">
        <v>131</v>
      </c>
      <c r="E43" s="1" t="s">
        <v>112</v>
      </c>
      <c r="F43" t="s">
        <v>102</v>
      </c>
      <c r="G43" t="s">
        <v>109</v>
      </c>
      <c r="H43">
        <v>24</v>
      </c>
    </row>
    <row r="44" spans="2:8">
      <c r="B44" t="s">
        <v>42</v>
      </c>
      <c r="C44">
        <v>16.86</v>
      </c>
      <c r="D44" t="s">
        <v>111</v>
      </c>
      <c r="E44" t="s">
        <v>114</v>
      </c>
      <c r="F44" t="s">
        <v>101</v>
      </c>
      <c r="G44" t="s">
        <v>109</v>
      </c>
      <c r="H44">
        <v>10</v>
      </c>
    </row>
    <row r="45" spans="2:8">
      <c r="B45" t="s">
        <v>43</v>
      </c>
      <c r="C45">
        <v>16.54</v>
      </c>
      <c r="D45" t="s">
        <v>111</v>
      </c>
      <c r="E45" t="s">
        <v>114</v>
      </c>
      <c r="F45" t="s">
        <v>101</v>
      </c>
      <c r="G45" t="s">
        <v>109</v>
      </c>
      <c r="H45">
        <v>11</v>
      </c>
    </row>
    <row r="46" spans="2:8">
      <c r="B46" t="s">
        <v>44</v>
      </c>
      <c r="C46">
        <v>17.2</v>
      </c>
      <c r="D46" t="s">
        <v>110</v>
      </c>
      <c r="E46" t="s">
        <v>114</v>
      </c>
      <c r="F46" t="s">
        <v>101</v>
      </c>
      <c r="G46" t="s">
        <v>109</v>
      </c>
      <c r="H46">
        <v>12</v>
      </c>
    </row>
    <row r="47" spans="2:8">
      <c r="B47" t="s">
        <v>45</v>
      </c>
      <c r="C47">
        <v>17.399999999999999</v>
      </c>
      <c r="D47" t="s">
        <v>110</v>
      </c>
      <c r="E47" t="s">
        <v>114</v>
      </c>
      <c r="F47" t="s">
        <v>102</v>
      </c>
      <c r="G47" t="s">
        <v>109</v>
      </c>
      <c r="H47">
        <v>22</v>
      </c>
    </row>
    <row r="48" spans="2:8">
      <c r="B48" t="s">
        <v>46</v>
      </c>
      <c r="C48">
        <v>17.43</v>
      </c>
      <c r="D48" t="s">
        <v>110</v>
      </c>
      <c r="E48" t="s">
        <v>114</v>
      </c>
      <c r="F48" t="s">
        <v>102</v>
      </c>
      <c r="G48" t="s">
        <v>109</v>
      </c>
      <c r="H48">
        <v>23</v>
      </c>
    </row>
    <row r="49" spans="2:8">
      <c r="B49" t="s">
        <v>47</v>
      </c>
      <c r="C49">
        <v>16.8</v>
      </c>
      <c r="D49" t="s">
        <v>110</v>
      </c>
      <c r="E49" t="s">
        <v>114</v>
      </c>
      <c r="F49" t="s">
        <v>102</v>
      </c>
      <c r="G49" t="s">
        <v>109</v>
      </c>
      <c r="H49">
        <v>24</v>
      </c>
    </row>
    <row r="50" spans="2:8">
      <c r="B50" t="s">
        <v>48</v>
      </c>
      <c r="C50">
        <v>17.649999999999999</v>
      </c>
      <c r="D50" t="s">
        <v>132</v>
      </c>
      <c r="E50" s="1" t="s">
        <v>112</v>
      </c>
      <c r="F50" t="s">
        <v>103</v>
      </c>
      <c r="G50" t="s">
        <v>105</v>
      </c>
      <c r="H50">
        <v>25</v>
      </c>
    </row>
    <row r="51" spans="2:8">
      <c r="B51" t="s">
        <v>49</v>
      </c>
      <c r="C51">
        <v>17.62</v>
      </c>
      <c r="D51" t="s">
        <v>133</v>
      </c>
      <c r="E51" s="1" t="s">
        <v>112</v>
      </c>
      <c r="F51" t="s">
        <v>103</v>
      </c>
      <c r="G51" t="s">
        <v>105</v>
      </c>
      <c r="H51">
        <v>26</v>
      </c>
    </row>
    <row r="52" spans="2:8">
      <c r="B52" t="s">
        <v>50</v>
      </c>
      <c r="C52">
        <v>17.53</v>
      </c>
      <c r="D52" t="s">
        <v>131</v>
      </c>
      <c r="E52" s="1" t="s">
        <v>112</v>
      </c>
      <c r="F52" t="s">
        <v>103</v>
      </c>
      <c r="G52" t="s">
        <v>105</v>
      </c>
      <c r="H52">
        <v>27</v>
      </c>
    </row>
    <row r="53" spans="2:8">
      <c r="B53" t="s">
        <v>51</v>
      </c>
      <c r="C53">
        <v>20.69</v>
      </c>
      <c r="D53" t="s">
        <v>131</v>
      </c>
      <c r="E53" s="1" t="s">
        <v>112</v>
      </c>
      <c r="F53" t="s">
        <v>104</v>
      </c>
      <c r="G53" t="s">
        <v>105</v>
      </c>
      <c r="H53">
        <v>37</v>
      </c>
    </row>
    <row r="54" spans="2:8">
      <c r="B54" t="s">
        <v>52</v>
      </c>
      <c r="C54">
        <v>20.52</v>
      </c>
      <c r="D54" t="s">
        <v>131</v>
      </c>
      <c r="E54" s="1" t="s">
        <v>112</v>
      </c>
      <c r="F54" t="s">
        <v>104</v>
      </c>
      <c r="G54" t="s">
        <v>105</v>
      </c>
      <c r="H54">
        <v>38</v>
      </c>
    </row>
    <row r="55" spans="2:8">
      <c r="B55" t="s">
        <v>53</v>
      </c>
      <c r="C55">
        <v>19.71</v>
      </c>
      <c r="D55" t="s">
        <v>131</v>
      </c>
      <c r="E55" s="1" t="s">
        <v>112</v>
      </c>
      <c r="F55" t="s">
        <v>104</v>
      </c>
      <c r="G55" t="s">
        <v>105</v>
      </c>
      <c r="H55">
        <v>39</v>
      </c>
    </row>
    <row r="56" spans="2:8">
      <c r="B56" t="s">
        <v>54</v>
      </c>
      <c r="C56">
        <v>16.670000000000002</v>
      </c>
      <c r="D56" t="s">
        <v>111</v>
      </c>
      <c r="E56" t="s">
        <v>114</v>
      </c>
      <c r="F56" t="s">
        <v>103</v>
      </c>
      <c r="G56" t="s">
        <v>105</v>
      </c>
      <c r="H56">
        <v>25</v>
      </c>
    </row>
    <row r="57" spans="2:8">
      <c r="B57" t="s">
        <v>55</v>
      </c>
      <c r="C57">
        <v>16.77</v>
      </c>
      <c r="D57" t="s">
        <v>111</v>
      </c>
      <c r="E57" t="s">
        <v>114</v>
      </c>
      <c r="F57" t="s">
        <v>103</v>
      </c>
      <c r="G57" t="s">
        <v>105</v>
      </c>
      <c r="H57">
        <v>26</v>
      </c>
    </row>
    <row r="58" spans="2:8">
      <c r="B58" t="s">
        <v>56</v>
      </c>
      <c r="C58">
        <v>16.61</v>
      </c>
      <c r="D58" t="s">
        <v>110</v>
      </c>
      <c r="E58" t="s">
        <v>114</v>
      </c>
      <c r="F58" t="s">
        <v>103</v>
      </c>
      <c r="G58" t="s">
        <v>105</v>
      </c>
      <c r="H58">
        <v>27</v>
      </c>
    </row>
    <row r="59" spans="2:8">
      <c r="B59" t="s">
        <v>57</v>
      </c>
      <c r="C59">
        <v>17.7</v>
      </c>
      <c r="D59" t="s">
        <v>110</v>
      </c>
      <c r="E59" t="s">
        <v>114</v>
      </c>
      <c r="F59" t="s">
        <v>104</v>
      </c>
      <c r="G59" t="s">
        <v>105</v>
      </c>
      <c r="H59">
        <v>37</v>
      </c>
    </row>
    <row r="60" spans="2:8">
      <c r="B60" t="s">
        <v>58</v>
      </c>
      <c r="C60">
        <v>16.78</v>
      </c>
      <c r="D60" t="s">
        <v>110</v>
      </c>
      <c r="E60" t="s">
        <v>114</v>
      </c>
      <c r="F60" t="s">
        <v>104</v>
      </c>
      <c r="G60" t="s">
        <v>105</v>
      </c>
      <c r="H60">
        <v>38</v>
      </c>
    </row>
    <row r="61" spans="2:8">
      <c r="B61" t="s">
        <v>59</v>
      </c>
      <c r="C61">
        <v>17.09</v>
      </c>
      <c r="D61" t="s">
        <v>110</v>
      </c>
      <c r="E61" t="s">
        <v>114</v>
      </c>
      <c r="F61" t="s">
        <v>104</v>
      </c>
      <c r="G61" t="s">
        <v>105</v>
      </c>
      <c r="H61">
        <v>39</v>
      </c>
    </row>
    <row r="62" spans="2:8">
      <c r="B62" t="s">
        <v>60</v>
      </c>
      <c r="C62">
        <v>17.77</v>
      </c>
      <c r="D62" t="s">
        <v>132</v>
      </c>
      <c r="E62" s="1" t="s">
        <v>112</v>
      </c>
      <c r="F62" t="s">
        <v>103</v>
      </c>
      <c r="G62" t="s">
        <v>106</v>
      </c>
      <c r="H62">
        <v>28</v>
      </c>
    </row>
    <row r="63" spans="2:8">
      <c r="B63" t="s">
        <v>61</v>
      </c>
      <c r="C63">
        <v>17.98</v>
      </c>
      <c r="D63" t="s">
        <v>133</v>
      </c>
      <c r="E63" s="1" t="s">
        <v>112</v>
      </c>
      <c r="F63" t="s">
        <v>103</v>
      </c>
      <c r="G63" t="s">
        <v>106</v>
      </c>
      <c r="H63">
        <v>29</v>
      </c>
    </row>
    <row r="64" spans="2:8">
      <c r="B64" t="s">
        <v>62</v>
      </c>
      <c r="C64">
        <v>17.93</v>
      </c>
      <c r="D64" t="s">
        <v>131</v>
      </c>
      <c r="E64" s="1" t="s">
        <v>112</v>
      </c>
      <c r="F64" t="s">
        <v>103</v>
      </c>
      <c r="G64" t="s">
        <v>106</v>
      </c>
      <c r="H64">
        <v>30</v>
      </c>
    </row>
    <row r="65" spans="2:8">
      <c r="B65" t="s">
        <v>63</v>
      </c>
      <c r="C65">
        <v>18.850000000000001</v>
      </c>
      <c r="D65" t="s">
        <v>131</v>
      </c>
      <c r="E65" s="1" t="s">
        <v>112</v>
      </c>
      <c r="F65" t="s">
        <v>104</v>
      </c>
      <c r="G65" t="s">
        <v>106</v>
      </c>
      <c r="H65">
        <v>40</v>
      </c>
    </row>
    <row r="66" spans="2:8">
      <c r="B66" t="s">
        <v>64</v>
      </c>
      <c r="C66">
        <v>18.600000000000001</v>
      </c>
      <c r="D66" t="s">
        <v>131</v>
      </c>
      <c r="E66" s="1" t="s">
        <v>112</v>
      </c>
      <c r="F66" t="s">
        <v>104</v>
      </c>
      <c r="G66" t="s">
        <v>106</v>
      </c>
      <c r="H66">
        <v>41</v>
      </c>
    </row>
    <row r="67" spans="2:8">
      <c r="B67" t="s">
        <v>65</v>
      </c>
      <c r="C67">
        <v>18.71</v>
      </c>
      <c r="D67" t="s">
        <v>131</v>
      </c>
      <c r="E67" s="1" t="s">
        <v>112</v>
      </c>
      <c r="F67" t="s">
        <v>104</v>
      </c>
      <c r="G67" t="s">
        <v>106</v>
      </c>
      <c r="H67">
        <v>42</v>
      </c>
    </row>
    <row r="68" spans="2:8">
      <c r="B68" t="s">
        <v>66</v>
      </c>
      <c r="C68">
        <v>16.7</v>
      </c>
      <c r="D68" t="s">
        <v>111</v>
      </c>
      <c r="E68" t="s">
        <v>114</v>
      </c>
      <c r="F68" t="s">
        <v>103</v>
      </c>
      <c r="G68" t="s">
        <v>106</v>
      </c>
      <c r="H68">
        <v>28</v>
      </c>
    </row>
    <row r="69" spans="2:8">
      <c r="B69" t="s">
        <v>67</v>
      </c>
      <c r="C69">
        <v>16.73</v>
      </c>
      <c r="D69" t="s">
        <v>111</v>
      </c>
      <c r="E69" t="s">
        <v>114</v>
      </c>
      <c r="F69" t="s">
        <v>103</v>
      </c>
      <c r="G69" t="s">
        <v>106</v>
      </c>
      <c r="H69">
        <v>29</v>
      </c>
    </row>
    <row r="70" spans="2:8">
      <c r="B70" t="s">
        <v>68</v>
      </c>
      <c r="C70">
        <v>16.739999999999998</v>
      </c>
      <c r="D70" t="s">
        <v>110</v>
      </c>
      <c r="E70" t="s">
        <v>114</v>
      </c>
      <c r="F70" t="s">
        <v>103</v>
      </c>
      <c r="G70" t="s">
        <v>106</v>
      </c>
      <c r="H70">
        <v>30</v>
      </c>
    </row>
    <row r="71" spans="2:8">
      <c r="B71" t="s">
        <v>69</v>
      </c>
      <c r="C71">
        <v>17.079999999999998</v>
      </c>
      <c r="D71" t="s">
        <v>110</v>
      </c>
      <c r="E71" t="s">
        <v>114</v>
      </c>
      <c r="F71" t="s">
        <v>104</v>
      </c>
      <c r="G71" t="s">
        <v>106</v>
      </c>
      <c r="H71">
        <v>40</v>
      </c>
    </row>
    <row r="72" spans="2:8">
      <c r="B72" t="s">
        <v>70</v>
      </c>
      <c r="C72">
        <v>16.93</v>
      </c>
      <c r="D72" t="s">
        <v>110</v>
      </c>
      <c r="E72" t="s">
        <v>114</v>
      </c>
      <c r="F72" t="s">
        <v>104</v>
      </c>
      <c r="G72" t="s">
        <v>106</v>
      </c>
      <c r="H72">
        <v>41</v>
      </c>
    </row>
    <row r="73" spans="2:8">
      <c r="B73" t="s">
        <v>71</v>
      </c>
      <c r="C73">
        <v>16.739999999999998</v>
      </c>
      <c r="D73" t="s">
        <v>110</v>
      </c>
      <c r="E73" t="s">
        <v>114</v>
      </c>
      <c r="F73" t="s">
        <v>104</v>
      </c>
      <c r="G73" t="s">
        <v>106</v>
      </c>
      <c r="H73">
        <v>42</v>
      </c>
    </row>
    <row r="74" spans="2:8">
      <c r="B74" t="s">
        <v>72</v>
      </c>
      <c r="C74">
        <v>16.95</v>
      </c>
      <c r="D74" t="s">
        <v>132</v>
      </c>
      <c r="E74" s="1" t="s">
        <v>112</v>
      </c>
      <c r="F74" t="s">
        <v>103</v>
      </c>
      <c r="G74" t="s">
        <v>107</v>
      </c>
      <c r="H74">
        <v>31</v>
      </c>
    </row>
    <row r="75" spans="2:8">
      <c r="B75" t="s">
        <v>73</v>
      </c>
      <c r="C75">
        <v>17.350000000000001</v>
      </c>
      <c r="D75" t="s">
        <v>133</v>
      </c>
      <c r="E75" s="1" t="s">
        <v>112</v>
      </c>
      <c r="F75" t="s">
        <v>103</v>
      </c>
      <c r="G75" t="s">
        <v>108</v>
      </c>
      <c r="H75">
        <v>32</v>
      </c>
    </row>
    <row r="76" spans="2:8">
      <c r="B76" t="s">
        <v>74</v>
      </c>
      <c r="C76">
        <v>17.62</v>
      </c>
      <c r="D76" t="s">
        <v>131</v>
      </c>
      <c r="E76" s="1" t="s">
        <v>112</v>
      </c>
      <c r="F76" t="s">
        <v>103</v>
      </c>
      <c r="G76" t="s">
        <v>108</v>
      </c>
      <c r="H76">
        <v>33</v>
      </c>
    </row>
    <row r="77" spans="2:8">
      <c r="B77" t="s">
        <v>75</v>
      </c>
      <c r="C77">
        <v>19.170000000000002</v>
      </c>
      <c r="D77" t="s">
        <v>131</v>
      </c>
      <c r="E77" s="1" t="s">
        <v>112</v>
      </c>
      <c r="F77" t="s">
        <v>104</v>
      </c>
      <c r="G77" t="s">
        <v>107</v>
      </c>
      <c r="H77">
        <v>43</v>
      </c>
    </row>
    <row r="78" spans="2:8">
      <c r="B78" t="s">
        <v>76</v>
      </c>
      <c r="C78">
        <v>19.68</v>
      </c>
      <c r="D78" t="s">
        <v>131</v>
      </c>
      <c r="E78" s="1" t="s">
        <v>112</v>
      </c>
      <c r="F78" t="s">
        <v>104</v>
      </c>
      <c r="G78" t="s">
        <v>108</v>
      </c>
      <c r="H78">
        <v>44</v>
      </c>
    </row>
    <row r="79" spans="2:8">
      <c r="B79" t="s">
        <v>77</v>
      </c>
      <c r="C79">
        <v>19.440000000000001</v>
      </c>
      <c r="D79" t="s">
        <v>131</v>
      </c>
      <c r="E79" s="1" t="s">
        <v>112</v>
      </c>
      <c r="F79" t="s">
        <v>104</v>
      </c>
      <c r="G79" t="s">
        <v>108</v>
      </c>
      <c r="H79">
        <v>45</v>
      </c>
    </row>
    <row r="80" spans="2:8">
      <c r="B80" t="s">
        <v>78</v>
      </c>
      <c r="C80">
        <v>16.68</v>
      </c>
      <c r="D80" t="s">
        <v>111</v>
      </c>
      <c r="E80" t="s">
        <v>114</v>
      </c>
      <c r="F80" t="s">
        <v>103</v>
      </c>
      <c r="G80" t="s">
        <v>107</v>
      </c>
      <c r="H80">
        <v>31</v>
      </c>
    </row>
    <row r="81" spans="2:8">
      <c r="B81" t="s">
        <v>79</v>
      </c>
      <c r="C81">
        <v>16.96</v>
      </c>
      <c r="D81" t="s">
        <v>111</v>
      </c>
      <c r="E81" t="s">
        <v>114</v>
      </c>
      <c r="F81" t="s">
        <v>103</v>
      </c>
      <c r="G81" t="s">
        <v>108</v>
      </c>
      <c r="H81">
        <v>32</v>
      </c>
    </row>
    <row r="82" spans="2:8">
      <c r="B82" t="s">
        <v>80</v>
      </c>
      <c r="C82">
        <v>16.95</v>
      </c>
      <c r="D82" t="s">
        <v>110</v>
      </c>
      <c r="E82" t="s">
        <v>114</v>
      </c>
      <c r="F82" t="s">
        <v>103</v>
      </c>
      <c r="G82" t="s">
        <v>108</v>
      </c>
      <c r="H82">
        <v>33</v>
      </c>
    </row>
    <row r="83" spans="2:8">
      <c r="B83" t="s">
        <v>81</v>
      </c>
      <c r="C83">
        <v>16.75</v>
      </c>
      <c r="D83" t="s">
        <v>110</v>
      </c>
      <c r="E83" t="s">
        <v>114</v>
      </c>
      <c r="F83" t="s">
        <v>104</v>
      </c>
      <c r="G83" t="s">
        <v>107</v>
      </c>
      <c r="H83">
        <v>43</v>
      </c>
    </row>
    <row r="84" spans="2:8">
      <c r="B84" t="s">
        <v>82</v>
      </c>
      <c r="C84">
        <v>16.66</v>
      </c>
      <c r="D84" t="s">
        <v>110</v>
      </c>
      <c r="E84" t="s">
        <v>114</v>
      </c>
      <c r="F84" t="s">
        <v>104</v>
      </c>
      <c r="G84" t="s">
        <v>108</v>
      </c>
      <c r="H84">
        <v>44</v>
      </c>
    </row>
    <row r="85" spans="2:8">
      <c r="B85" t="s">
        <v>83</v>
      </c>
      <c r="C85">
        <v>16.8</v>
      </c>
      <c r="D85" t="s">
        <v>110</v>
      </c>
      <c r="E85" t="s">
        <v>114</v>
      </c>
      <c r="F85" t="s">
        <v>104</v>
      </c>
      <c r="G85" t="s">
        <v>108</v>
      </c>
      <c r="H85">
        <v>45</v>
      </c>
    </row>
    <row r="86" spans="2:8">
      <c r="B86" t="s">
        <v>84</v>
      </c>
      <c r="C86">
        <v>18.27</v>
      </c>
      <c r="D86" t="s">
        <v>132</v>
      </c>
      <c r="E86" s="1" t="s">
        <v>112</v>
      </c>
      <c r="F86" t="s">
        <v>103</v>
      </c>
      <c r="G86" t="s">
        <v>107</v>
      </c>
      <c r="H86">
        <v>34</v>
      </c>
    </row>
    <row r="87" spans="2:8">
      <c r="B87" t="s">
        <v>85</v>
      </c>
      <c r="C87">
        <v>17.71</v>
      </c>
      <c r="D87" t="s">
        <v>133</v>
      </c>
      <c r="E87" s="1" t="s">
        <v>112</v>
      </c>
      <c r="F87" t="s">
        <v>103</v>
      </c>
      <c r="G87" t="s">
        <v>109</v>
      </c>
      <c r="H87">
        <v>35</v>
      </c>
    </row>
    <row r="88" spans="2:8">
      <c r="B88" t="s">
        <v>86</v>
      </c>
      <c r="C88">
        <v>17.690000000000001</v>
      </c>
      <c r="D88" t="s">
        <v>131</v>
      </c>
      <c r="E88" s="1" t="s">
        <v>112</v>
      </c>
      <c r="F88" t="s">
        <v>103</v>
      </c>
      <c r="G88" t="s">
        <v>109</v>
      </c>
      <c r="H88">
        <v>36</v>
      </c>
    </row>
    <row r="89" spans="2:8">
      <c r="B89" t="s">
        <v>87</v>
      </c>
      <c r="C89">
        <v>17.72</v>
      </c>
      <c r="D89" t="s">
        <v>131</v>
      </c>
      <c r="E89" s="1" t="s">
        <v>112</v>
      </c>
      <c r="F89" t="s">
        <v>104</v>
      </c>
      <c r="G89" t="s">
        <v>109</v>
      </c>
      <c r="H89">
        <v>46</v>
      </c>
    </row>
    <row r="90" spans="2:8">
      <c r="B90" t="s">
        <v>88</v>
      </c>
      <c r="C90">
        <v>18.170000000000002</v>
      </c>
      <c r="D90" t="s">
        <v>131</v>
      </c>
      <c r="E90" s="1" t="s">
        <v>112</v>
      </c>
      <c r="F90" t="s">
        <v>104</v>
      </c>
      <c r="G90" t="s">
        <v>109</v>
      </c>
      <c r="H90">
        <v>47</v>
      </c>
    </row>
    <row r="91" spans="2:8">
      <c r="B91" t="s">
        <v>89</v>
      </c>
      <c r="C91">
        <v>17.829999999999998</v>
      </c>
      <c r="D91" t="s">
        <v>131</v>
      </c>
      <c r="E91" s="1" t="s">
        <v>112</v>
      </c>
      <c r="F91" t="s">
        <v>104</v>
      </c>
      <c r="G91" t="s">
        <v>109</v>
      </c>
      <c r="H91">
        <v>48</v>
      </c>
    </row>
    <row r="92" spans="2:8">
      <c r="B92" t="s">
        <v>90</v>
      </c>
      <c r="C92">
        <v>16.91</v>
      </c>
      <c r="D92" t="s">
        <v>111</v>
      </c>
      <c r="E92" t="s">
        <v>114</v>
      </c>
      <c r="F92" t="s">
        <v>103</v>
      </c>
      <c r="G92" t="s">
        <v>109</v>
      </c>
      <c r="H92">
        <v>34</v>
      </c>
    </row>
    <row r="93" spans="2:8">
      <c r="B93" t="s">
        <v>91</v>
      </c>
      <c r="C93">
        <v>16.850000000000001</v>
      </c>
      <c r="D93" t="s">
        <v>111</v>
      </c>
      <c r="E93" t="s">
        <v>114</v>
      </c>
      <c r="F93" t="s">
        <v>103</v>
      </c>
      <c r="G93" t="s">
        <v>109</v>
      </c>
      <c r="H93">
        <v>35</v>
      </c>
    </row>
    <row r="94" spans="2:8">
      <c r="B94" t="s">
        <v>92</v>
      </c>
      <c r="C94">
        <v>16.66</v>
      </c>
      <c r="D94" t="s">
        <v>110</v>
      </c>
      <c r="E94" t="s">
        <v>114</v>
      </c>
      <c r="F94" t="s">
        <v>103</v>
      </c>
      <c r="G94" t="s">
        <v>109</v>
      </c>
      <c r="H94">
        <v>36</v>
      </c>
    </row>
    <row r="95" spans="2:8">
      <c r="B95" t="s">
        <v>93</v>
      </c>
      <c r="C95">
        <v>16.93</v>
      </c>
      <c r="D95" t="s">
        <v>110</v>
      </c>
      <c r="E95" t="s">
        <v>114</v>
      </c>
      <c r="F95" t="s">
        <v>104</v>
      </c>
      <c r="G95" t="s">
        <v>109</v>
      </c>
      <c r="H95">
        <v>46</v>
      </c>
    </row>
    <row r="96" spans="2:8">
      <c r="B96" t="s">
        <v>94</v>
      </c>
      <c r="C96">
        <v>17.04</v>
      </c>
      <c r="D96" t="s">
        <v>110</v>
      </c>
      <c r="E96" t="s">
        <v>114</v>
      </c>
      <c r="F96" t="s">
        <v>104</v>
      </c>
      <c r="G96" t="s">
        <v>109</v>
      </c>
      <c r="H96">
        <v>47</v>
      </c>
    </row>
    <row r="97" spans="2:8">
      <c r="B97" t="s">
        <v>95</v>
      </c>
      <c r="C97">
        <v>17.09</v>
      </c>
      <c r="D97" t="s">
        <v>110</v>
      </c>
      <c r="E97" t="s">
        <v>114</v>
      </c>
      <c r="F97" t="s">
        <v>104</v>
      </c>
      <c r="G97" t="s">
        <v>109</v>
      </c>
      <c r="H97">
        <v>48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opLeftCell="A55" workbookViewId="0">
      <selection activeCell="D92" sqref="D92:D97"/>
    </sheetView>
  </sheetViews>
  <sheetFormatPr baseColWidth="10" defaultRowHeight="15" x14ac:dyDescent="0"/>
  <sheetData>
    <row r="1" spans="1:6">
      <c r="A1" t="s">
        <v>98</v>
      </c>
      <c r="B1" t="s">
        <v>96</v>
      </c>
      <c r="C1" t="s">
        <v>97</v>
      </c>
      <c r="D1" t="s">
        <v>117</v>
      </c>
      <c r="E1" t="s">
        <v>99</v>
      </c>
      <c r="F1" t="s">
        <v>100</v>
      </c>
    </row>
    <row r="2" spans="1:6">
      <c r="A2">
        <v>1</v>
      </c>
      <c r="B2" t="s">
        <v>101</v>
      </c>
      <c r="C2" t="s">
        <v>105</v>
      </c>
      <c r="D2">
        <v>21.56</v>
      </c>
      <c r="E2" t="s">
        <v>132</v>
      </c>
      <c r="F2" t="s">
        <v>113</v>
      </c>
    </row>
    <row r="3" spans="1:6">
      <c r="A3">
        <v>2</v>
      </c>
      <c r="B3" t="s">
        <v>101</v>
      </c>
      <c r="C3" t="s">
        <v>105</v>
      </c>
      <c r="D3">
        <v>21.81</v>
      </c>
      <c r="E3" t="s">
        <v>133</v>
      </c>
      <c r="F3" t="s">
        <v>113</v>
      </c>
    </row>
    <row r="4" spans="1:6">
      <c r="A4">
        <v>3</v>
      </c>
      <c r="B4" t="s">
        <v>101</v>
      </c>
      <c r="C4" t="s">
        <v>105</v>
      </c>
      <c r="D4">
        <v>21.43</v>
      </c>
      <c r="E4" t="s">
        <v>131</v>
      </c>
      <c r="F4" t="s">
        <v>113</v>
      </c>
    </row>
    <row r="5" spans="1:6">
      <c r="A5">
        <v>13</v>
      </c>
      <c r="B5" t="s">
        <v>102</v>
      </c>
      <c r="C5" t="s">
        <v>105</v>
      </c>
      <c r="D5">
        <v>18.989999999999998</v>
      </c>
      <c r="E5" t="s">
        <v>131</v>
      </c>
      <c r="F5" t="s">
        <v>113</v>
      </c>
    </row>
    <row r="6" spans="1:6">
      <c r="A6">
        <v>14</v>
      </c>
      <c r="B6" t="s">
        <v>102</v>
      </c>
      <c r="C6" t="s">
        <v>105</v>
      </c>
      <c r="D6">
        <v>18.670000000000002</v>
      </c>
      <c r="E6" t="s">
        <v>131</v>
      </c>
      <c r="F6" t="s">
        <v>113</v>
      </c>
    </row>
    <row r="7" spans="1:6">
      <c r="A7">
        <v>15</v>
      </c>
      <c r="B7" t="s">
        <v>102</v>
      </c>
      <c r="C7" t="s">
        <v>105</v>
      </c>
      <c r="D7">
        <v>18.97</v>
      </c>
      <c r="E7" t="s">
        <v>131</v>
      </c>
      <c r="F7" t="s">
        <v>113</v>
      </c>
    </row>
    <row r="8" spans="1:6">
      <c r="A8">
        <v>1</v>
      </c>
      <c r="B8" t="s">
        <v>101</v>
      </c>
      <c r="C8" t="s">
        <v>105</v>
      </c>
      <c r="D8">
        <v>17.600000000000001</v>
      </c>
      <c r="E8" t="s">
        <v>111</v>
      </c>
      <c r="F8" t="s">
        <v>114</v>
      </c>
    </row>
    <row r="9" spans="1:6">
      <c r="A9">
        <v>2</v>
      </c>
      <c r="B9" t="s">
        <v>101</v>
      </c>
      <c r="C9" t="s">
        <v>105</v>
      </c>
      <c r="D9">
        <v>17.66</v>
      </c>
      <c r="E9" t="s">
        <v>111</v>
      </c>
      <c r="F9" t="s">
        <v>114</v>
      </c>
    </row>
    <row r="10" spans="1:6">
      <c r="A10">
        <v>3</v>
      </c>
      <c r="B10" t="s">
        <v>101</v>
      </c>
      <c r="C10" t="s">
        <v>105</v>
      </c>
      <c r="D10">
        <v>17.52</v>
      </c>
      <c r="E10" t="s">
        <v>110</v>
      </c>
      <c r="F10" t="s">
        <v>114</v>
      </c>
    </row>
    <row r="11" spans="1:6">
      <c r="A11">
        <v>13</v>
      </c>
      <c r="B11" t="s">
        <v>102</v>
      </c>
      <c r="C11" t="s">
        <v>105</v>
      </c>
      <c r="D11">
        <v>17.899999999999999</v>
      </c>
      <c r="E11" t="s">
        <v>110</v>
      </c>
      <c r="F11" t="s">
        <v>114</v>
      </c>
    </row>
    <row r="12" spans="1:6">
      <c r="A12">
        <v>14</v>
      </c>
      <c r="B12" t="s">
        <v>102</v>
      </c>
      <c r="C12" t="s">
        <v>105</v>
      </c>
      <c r="D12">
        <v>17.190000000000001</v>
      </c>
      <c r="E12" t="s">
        <v>110</v>
      </c>
      <c r="F12" t="s">
        <v>114</v>
      </c>
    </row>
    <row r="13" spans="1:6">
      <c r="A13">
        <v>15</v>
      </c>
      <c r="B13" t="s">
        <v>102</v>
      </c>
      <c r="C13" t="s">
        <v>105</v>
      </c>
      <c r="D13">
        <v>17.600000000000001</v>
      </c>
      <c r="E13" t="s">
        <v>110</v>
      </c>
      <c r="F13" t="s">
        <v>114</v>
      </c>
    </row>
    <row r="14" spans="1:6">
      <c r="A14">
        <v>4</v>
      </c>
      <c r="B14" t="s">
        <v>101</v>
      </c>
      <c r="C14" t="s">
        <v>106</v>
      </c>
      <c r="D14">
        <v>18.54</v>
      </c>
      <c r="E14" t="s">
        <v>132</v>
      </c>
      <c r="F14" t="s">
        <v>113</v>
      </c>
    </row>
    <row r="15" spans="1:6">
      <c r="A15">
        <v>5</v>
      </c>
      <c r="B15" t="s">
        <v>101</v>
      </c>
      <c r="C15" t="s">
        <v>106</v>
      </c>
      <c r="D15">
        <v>18.670000000000002</v>
      </c>
      <c r="E15" t="s">
        <v>133</v>
      </c>
      <c r="F15" t="s">
        <v>113</v>
      </c>
    </row>
    <row r="16" spans="1:6">
      <c r="A16">
        <v>6</v>
      </c>
      <c r="B16" t="s">
        <v>101</v>
      </c>
      <c r="C16" t="s">
        <v>106</v>
      </c>
      <c r="D16">
        <v>18.77</v>
      </c>
      <c r="E16" t="s">
        <v>131</v>
      </c>
      <c r="F16" t="s">
        <v>113</v>
      </c>
    </row>
    <row r="17" spans="1:6">
      <c r="A17">
        <v>16</v>
      </c>
      <c r="B17" t="s">
        <v>102</v>
      </c>
      <c r="C17" t="s">
        <v>106</v>
      </c>
      <c r="D17">
        <v>18.79</v>
      </c>
      <c r="E17" t="s">
        <v>131</v>
      </c>
      <c r="F17" t="s">
        <v>113</v>
      </c>
    </row>
    <row r="18" spans="1:6">
      <c r="A18">
        <v>17</v>
      </c>
      <c r="B18" t="s">
        <v>102</v>
      </c>
      <c r="C18" t="s">
        <v>106</v>
      </c>
      <c r="D18">
        <v>18.579999999999998</v>
      </c>
      <c r="E18" t="s">
        <v>131</v>
      </c>
      <c r="F18" t="s">
        <v>113</v>
      </c>
    </row>
    <row r="19" spans="1:6">
      <c r="A19">
        <v>18</v>
      </c>
      <c r="B19" t="s">
        <v>102</v>
      </c>
      <c r="C19" t="s">
        <v>106</v>
      </c>
      <c r="D19">
        <v>18.79</v>
      </c>
      <c r="E19" t="s">
        <v>131</v>
      </c>
      <c r="F19" t="s">
        <v>113</v>
      </c>
    </row>
    <row r="20" spans="1:6">
      <c r="A20">
        <v>4</v>
      </c>
      <c r="B20" t="s">
        <v>101</v>
      </c>
      <c r="C20" t="s">
        <v>106</v>
      </c>
      <c r="D20">
        <v>17.22</v>
      </c>
      <c r="E20" t="s">
        <v>111</v>
      </c>
      <c r="F20" t="s">
        <v>114</v>
      </c>
    </row>
    <row r="21" spans="1:6">
      <c r="A21">
        <v>5</v>
      </c>
      <c r="B21" t="s">
        <v>101</v>
      </c>
      <c r="C21" t="s">
        <v>106</v>
      </c>
      <c r="D21">
        <v>17.420000000000002</v>
      </c>
      <c r="E21" t="s">
        <v>111</v>
      </c>
      <c r="F21" t="s">
        <v>114</v>
      </c>
    </row>
    <row r="22" spans="1:6">
      <c r="A22">
        <v>6</v>
      </c>
      <c r="B22" t="s">
        <v>101</v>
      </c>
      <c r="C22" t="s">
        <v>106</v>
      </c>
      <c r="D22">
        <v>16.88</v>
      </c>
      <c r="E22" t="s">
        <v>110</v>
      </c>
      <c r="F22" t="s">
        <v>114</v>
      </c>
    </row>
    <row r="23" spans="1:6">
      <c r="A23">
        <v>16</v>
      </c>
      <c r="B23" t="s">
        <v>102</v>
      </c>
      <c r="C23" t="s">
        <v>106</v>
      </c>
      <c r="D23">
        <v>17.29</v>
      </c>
      <c r="E23" t="s">
        <v>110</v>
      </c>
      <c r="F23" t="s">
        <v>114</v>
      </c>
    </row>
    <row r="24" spans="1:6">
      <c r="A24">
        <v>17</v>
      </c>
      <c r="B24" t="s">
        <v>102</v>
      </c>
      <c r="C24" t="s">
        <v>106</v>
      </c>
      <c r="D24">
        <v>17.149999999999999</v>
      </c>
      <c r="E24" t="s">
        <v>110</v>
      </c>
      <c r="F24" t="s">
        <v>114</v>
      </c>
    </row>
    <row r="25" spans="1:6">
      <c r="A25">
        <v>18</v>
      </c>
      <c r="B25" t="s">
        <v>102</v>
      </c>
      <c r="C25" t="s">
        <v>106</v>
      </c>
      <c r="D25">
        <v>17.059999999999999</v>
      </c>
      <c r="E25" t="s">
        <v>110</v>
      </c>
      <c r="F25" t="s">
        <v>114</v>
      </c>
    </row>
    <row r="26" spans="1:6">
      <c r="A26">
        <v>7</v>
      </c>
      <c r="B26" t="s">
        <v>101</v>
      </c>
      <c r="C26" t="s">
        <v>107</v>
      </c>
      <c r="D26">
        <v>20.36</v>
      </c>
      <c r="E26" t="s">
        <v>132</v>
      </c>
      <c r="F26" t="s">
        <v>113</v>
      </c>
    </row>
    <row r="27" spans="1:6">
      <c r="A27">
        <v>8</v>
      </c>
      <c r="B27" t="s">
        <v>101</v>
      </c>
      <c r="C27" t="s">
        <v>108</v>
      </c>
      <c r="D27">
        <v>21.36</v>
      </c>
      <c r="E27" t="s">
        <v>133</v>
      </c>
      <c r="F27" t="s">
        <v>113</v>
      </c>
    </row>
    <row r="28" spans="1:6">
      <c r="A28">
        <v>9</v>
      </c>
      <c r="B28" t="s">
        <v>101</v>
      </c>
      <c r="C28" t="s">
        <v>108</v>
      </c>
      <c r="D28">
        <v>20.89</v>
      </c>
      <c r="E28" t="s">
        <v>131</v>
      </c>
      <c r="F28" t="s">
        <v>113</v>
      </c>
    </row>
    <row r="29" spans="1:6">
      <c r="A29">
        <v>19</v>
      </c>
      <c r="B29" t="s">
        <v>102</v>
      </c>
      <c r="C29" t="s">
        <v>107</v>
      </c>
      <c r="D29">
        <v>17.39</v>
      </c>
      <c r="E29" t="s">
        <v>131</v>
      </c>
      <c r="F29" t="s">
        <v>113</v>
      </c>
    </row>
    <row r="30" spans="1:6">
      <c r="A30">
        <v>20</v>
      </c>
      <c r="B30" t="s">
        <v>102</v>
      </c>
      <c r="C30" t="s">
        <v>108</v>
      </c>
      <c r="D30">
        <v>17.41</v>
      </c>
      <c r="E30" t="s">
        <v>131</v>
      </c>
      <c r="F30" t="s">
        <v>113</v>
      </c>
    </row>
    <row r="31" spans="1:6">
      <c r="A31">
        <v>21</v>
      </c>
      <c r="B31" t="s">
        <v>102</v>
      </c>
      <c r="C31" t="s">
        <v>108</v>
      </c>
      <c r="D31">
        <v>17.46</v>
      </c>
      <c r="E31" t="s">
        <v>131</v>
      </c>
      <c r="F31" t="s">
        <v>113</v>
      </c>
    </row>
    <row r="32" spans="1:6">
      <c r="A32">
        <v>7</v>
      </c>
      <c r="B32" t="s">
        <v>101</v>
      </c>
      <c r="C32" t="s">
        <v>107</v>
      </c>
      <c r="D32">
        <v>16.73</v>
      </c>
      <c r="E32" t="s">
        <v>111</v>
      </c>
      <c r="F32" t="s">
        <v>114</v>
      </c>
    </row>
    <row r="33" spans="1:6">
      <c r="A33">
        <v>8</v>
      </c>
      <c r="B33" t="s">
        <v>101</v>
      </c>
      <c r="C33" t="s">
        <v>108</v>
      </c>
      <c r="D33">
        <v>18.05</v>
      </c>
      <c r="E33" t="s">
        <v>111</v>
      </c>
      <c r="F33" t="s">
        <v>114</v>
      </c>
    </row>
    <row r="34" spans="1:6">
      <c r="A34">
        <v>9</v>
      </c>
      <c r="B34" t="s">
        <v>101</v>
      </c>
      <c r="C34" t="s">
        <v>108</v>
      </c>
      <c r="D34">
        <v>17.46</v>
      </c>
      <c r="E34" t="s">
        <v>110</v>
      </c>
      <c r="F34" t="s">
        <v>114</v>
      </c>
    </row>
    <row r="35" spans="1:6">
      <c r="A35">
        <v>19</v>
      </c>
      <c r="B35" t="s">
        <v>102</v>
      </c>
      <c r="C35" t="s">
        <v>107</v>
      </c>
      <c r="D35">
        <v>16.760000000000002</v>
      </c>
      <c r="E35" t="s">
        <v>110</v>
      </c>
      <c r="F35" t="s">
        <v>114</v>
      </c>
    </row>
    <row r="36" spans="1:6">
      <c r="A36">
        <v>20</v>
      </c>
      <c r="B36" t="s">
        <v>102</v>
      </c>
      <c r="C36" t="s">
        <v>108</v>
      </c>
      <c r="D36">
        <v>16.62</v>
      </c>
      <c r="E36" t="s">
        <v>110</v>
      </c>
      <c r="F36" t="s">
        <v>114</v>
      </c>
    </row>
    <row r="37" spans="1:6">
      <c r="A37">
        <v>21</v>
      </c>
      <c r="B37" t="s">
        <v>102</v>
      </c>
      <c r="C37" t="s">
        <v>108</v>
      </c>
      <c r="D37">
        <v>16.82</v>
      </c>
      <c r="E37" t="s">
        <v>110</v>
      </c>
      <c r="F37" t="s">
        <v>114</v>
      </c>
    </row>
    <row r="38" spans="1:6">
      <c r="A38">
        <v>10</v>
      </c>
      <c r="B38" t="s">
        <v>101</v>
      </c>
      <c r="C38" t="s">
        <v>109</v>
      </c>
      <c r="D38">
        <v>17.73</v>
      </c>
      <c r="E38" t="s">
        <v>132</v>
      </c>
      <c r="F38" s="1" t="s">
        <v>112</v>
      </c>
    </row>
    <row r="39" spans="1:6">
      <c r="A39">
        <v>11</v>
      </c>
      <c r="B39" t="s">
        <v>101</v>
      </c>
      <c r="C39" t="s">
        <v>109</v>
      </c>
      <c r="D39">
        <v>17.54</v>
      </c>
      <c r="E39" t="s">
        <v>133</v>
      </c>
      <c r="F39" s="1" t="s">
        <v>112</v>
      </c>
    </row>
    <row r="40" spans="1:6">
      <c r="A40">
        <v>12</v>
      </c>
      <c r="B40" t="s">
        <v>101</v>
      </c>
      <c r="C40" t="s">
        <v>109</v>
      </c>
      <c r="D40">
        <v>18.48</v>
      </c>
      <c r="E40" t="s">
        <v>131</v>
      </c>
      <c r="F40" s="1" t="s">
        <v>112</v>
      </c>
    </row>
    <row r="41" spans="1:6">
      <c r="A41">
        <v>22</v>
      </c>
      <c r="B41" t="s">
        <v>102</v>
      </c>
      <c r="C41" t="s">
        <v>109</v>
      </c>
      <c r="D41">
        <v>18.350000000000001</v>
      </c>
      <c r="E41" t="s">
        <v>131</v>
      </c>
      <c r="F41" s="1" t="s">
        <v>112</v>
      </c>
    </row>
    <row r="42" spans="1:6">
      <c r="A42">
        <v>23</v>
      </c>
      <c r="B42" t="s">
        <v>102</v>
      </c>
      <c r="C42" t="s">
        <v>109</v>
      </c>
      <c r="D42">
        <v>18.41</v>
      </c>
      <c r="E42" t="s">
        <v>131</v>
      </c>
      <c r="F42" s="1" t="s">
        <v>112</v>
      </c>
    </row>
    <row r="43" spans="1:6">
      <c r="A43">
        <v>24</v>
      </c>
      <c r="B43" t="s">
        <v>102</v>
      </c>
      <c r="C43" t="s">
        <v>109</v>
      </c>
      <c r="D43">
        <v>17.41</v>
      </c>
      <c r="E43" t="s">
        <v>131</v>
      </c>
      <c r="F43" s="1" t="s">
        <v>112</v>
      </c>
    </row>
    <row r="44" spans="1:6">
      <c r="A44">
        <v>10</v>
      </c>
      <c r="B44" t="s">
        <v>101</v>
      </c>
      <c r="C44" t="s">
        <v>109</v>
      </c>
      <c r="D44">
        <v>16.86</v>
      </c>
      <c r="E44" t="s">
        <v>111</v>
      </c>
      <c r="F44" t="s">
        <v>114</v>
      </c>
    </row>
    <row r="45" spans="1:6">
      <c r="A45">
        <v>11</v>
      </c>
      <c r="B45" t="s">
        <v>101</v>
      </c>
      <c r="C45" t="s">
        <v>109</v>
      </c>
      <c r="D45">
        <v>16.54</v>
      </c>
      <c r="E45" t="s">
        <v>111</v>
      </c>
      <c r="F45" t="s">
        <v>114</v>
      </c>
    </row>
    <row r="46" spans="1:6">
      <c r="A46">
        <v>12</v>
      </c>
      <c r="B46" t="s">
        <v>101</v>
      </c>
      <c r="C46" t="s">
        <v>109</v>
      </c>
      <c r="D46">
        <v>17.2</v>
      </c>
      <c r="E46" t="s">
        <v>110</v>
      </c>
      <c r="F46" t="s">
        <v>114</v>
      </c>
    </row>
    <row r="47" spans="1:6">
      <c r="A47">
        <v>22</v>
      </c>
      <c r="B47" t="s">
        <v>102</v>
      </c>
      <c r="C47" t="s">
        <v>109</v>
      </c>
      <c r="D47">
        <v>17.399999999999999</v>
      </c>
      <c r="E47" t="s">
        <v>110</v>
      </c>
      <c r="F47" t="s">
        <v>114</v>
      </c>
    </row>
    <row r="48" spans="1:6">
      <c r="A48">
        <v>23</v>
      </c>
      <c r="B48" t="s">
        <v>102</v>
      </c>
      <c r="C48" t="s">
        <v>109</v>
      </c>
      <c r="D48">
        <v>17.43</v>
      </c>
      <c r="E48" t="s">
        <v>110</v>
      </c>
      <c r="F48" t="s">
        <v>114</v>
      </c>
    </row>
    <row r="49" spans="1:6">
      <c r="A49">
        <v>24</v>
      </c>
      <c r="B49" t="s">
        <v>102</v>
      </c>
      <c r="C49" t="s">
        <v>109</v>
      </c>
      <c r="D49">
        <v>16.8</v>
      </c>
      <c r="E49" t="s">
        <v>110</v>
      </c>
      <c r="F49" t="s">
        <v>114</v>
      </c>
    </row>
    <row r="50" spans="1:6">
      <c r="A50">
        <v>25</v>
      </c>
      <c r="B50" t="s">
        <v>103</v>
      </c>
      <c r="C50" t="s">
        <v>105</v>
      </c>
      <c r="D50">
        <v>17.649999999999999</v>
      </c>
      <c r="E50" t="s">
        <v>132</v>
      </c>
      <c r="F50" s="1" t="s">
        <v>112</v>
      </c>
    </row>
    <row r="51" spans="1:6">
      <c r="A51">
        <v>26</v>
      </c>
      <c r="B51" t="s">
        <v>103</v>
      </c>
      <c r="C51" t="s">
        <v>105</v>
      </c>
      <c r="D51">
        <v>17.62</v>
      </c>
      <c r="E51" t="s">
        <v>133</v>
      </c>
      <c r="F51" s="1" t="s">
        <v>112</v>
      </c>
    </row>
    <row r="52" spans="1:6">
      <c r="A52">
        <v>27</v>
      </c>
      <c r="B52" t="s">
        <v>103</v>
      </c>
      <c r="C52" t="s">
        <v>105</v>
      </c>
      <c r="D52">
        <v>17.53</v>
      </c>
      <c r="E52" t="s">
        <v>131</v>
      </c>
      <c r="F52" s="1" t="s">
        <v>112</v>
      </c>
    </row>
    <row r="53" spans="1:6">
      <c r="A53">
        <v>37</v>
      </c>
      <c r="B53" t="s">
        <v>104</v>
      </c>
      <c r="C53" t="s">
        <v>105</v>
      </c>
      <c r="D53">
        <v>20.69</v>
      </c>
      <c r="E53" t="s">
        <v>131</v>
      </c>
      <c r="F53" s="1" t="s">
        <v>112</v>
      </c>
    </row>
    <row r="54" spans="1:6">
      <c r="A54">
        <v>38</v>
      </c>
      <c r="B54" t="s">
        <v>104</v>
      </c>
      <c r="C54" t="s">
        <v>105</v>
      </c>
      <c r="D54">
        <v>20.52</v>
      </c>
      <c r="E54" t="s">
        <v>131</v>
      </c>
      <c r="F54" s="1" t="s">
        <v>112</v>
      </c>
    </row>
    <row r="55" spans="1:6">
      <c r="A55">
        <v>39</v>
      </c>
      <c r="B55" t="s">
        <v>104</v>
      </c>
      <c r="C55" t="s">
        <v>105</v>
      </c>
      <c r="D55">
        <v>19.71</v>
      </c>
      <c r="E55" t="s">
        <v>131</v>
      </c>
      <c r="F55" s="1" t="s">
        <v>112</v>
      </c>
    </row>
    <row r="56" spans="1:6">
      <c r="A56">
        <v>25</v>
      </c>
      <c r="B56" t="s">
        <v>103</v>
      </c>
      <c r="C56" t="s">
        <v>105</v>
      </c>
      <c r="D56">
        <v>16.670000000000002</v>
      </c>
      <c r="E56" t="s">
        <v>111</v>
      </c>
      <c r="F56" t="s">
        <v>114</v>
      </c>
    </row>
    <row r="57" spans="1:6">
      <c r="A57">
        <v>26</v>
      </c>
      <c r="B57" t="s">
        <v>103</v>
      </c>
      <c r="C57" t="s">
        <v>105</v>
      </c>
      <c r="D57">
        <v>16.77</v>
      </c>
      <c r="E57" t="s">
        <v>111</v>
      </c>
      <c r="F57" t="s">
        <v>114</v>
      </c>
    </row>
    <row r="58" spans="1:6">
      <c r="A58">
        <v>27</v>
      </c>
      <c r="B58" t="s">
        <v>103</v>
      </c>
      <c r="C58" t="s">
        <v>105</v>
      </c>
      <c r="D58">
        <v>16.61</v>
      </c>
      <c r="E58" t="s">
        <v>110</v>
      </c>
      <c r="F58" t="s">
        <v>114</v>
      </c>
    </row>
    <row r="59" spans="1:6">
      <c r="A59">
        <v>37</v>
      </c>
      <c r="B59" t="s">
        <v>104</v>
      </c>
      <c r="C59" t="s">
        <v>105</v>
      </c>
      <c r="D59">
        <v>17.7</v>
      </c>
      <c r="E59" t="s">
        <v>110</v>
      </c>
      <c r="F59" t="s">
        <v>114</v>
      </c>
    </row>
    <row r="60" spans="1:6">
      <c r="A60">
        <v>38</v>
      </c>
      <c r="B60" t="s">
        <v>104</v>
      </c>
      <c r="C60" t="s">
        <v>105</v>
      </c>
      <c r="D60">
        <v>16.78</v>
      </c>
      <c r="E60" t="s">
        <v>110</v>
      </c>
      <c r="F60" t="s">
        <v>114</v>
      </c>
    </row>
    <row r="61" spans="1:6">
      <c r="A61">
        <v>39</v>
      </c>
      <c r="B61" t="s">
        <v>104</v>
      </c>
      <c r="C61" t="s">
        <v>105</v>
      </c>
      <c r="D61">
        <v>17.09</v>
      </c>
      <c r="E61" t="s">
        <v>110</v>
      </c>
      <c r="F61" t="s">
        <v>114</v>
      </c>
    </row>
    <row r="62" spans="1:6">
      <c r="A62">
        <v>28</v>
      </c>
      <c r="B62" t="s">
        <v>103</v>
      </c>
      <c r="C62" t="s">
        <v>106</v>
      </c>
      <c r="D62">
        <v>17.77</v>
      </c>
      <c r="E62" t="s">
        <v>132</v>
      </c>
      <c r="F62" s="1" t="s">
        <v>112</v>
      </c>
    </row>
    <row r="63" spans="1:6">
      <c r="A63">
        <v>29</v>
      </c>
      <c r="B63" t="s">
        <v>103</v>
      </c>
      <c r="C63" t="s">
        <v>106</v>
      </c>
      <c r="D63">
        <v>17.98</v>
      </c>
      <c r="E63" t="s">
        <v>133</v>
      </c>
      <c r="F63" s="1" t="s">
        <v>112</v>
      </c>
    </row>
    <row r="64" spans="1:6">
      <c r="A64">
        <v>30</v>
      </c>
      <c r="B64" t="s">
        <v>103</v>
      </c>
      <c r="C64" t="s">
        <v>106</v>
      </c>
      <c r="D64">
        <v>17.93</v>
      </c>
      <c r="E64" t="s">
        <v>131</v>
      </c>
      <c r="F64" s="1" t="s">
        <v>112</v>
      </c>
    </row>
    <row r="65" spans="1:6">
      <c r="A65">
        <v>40</v>
      </c>
      <c r="B65" t="s">
        <v>104</v>
      </c>
      <c r="C65" t="s">
        <v>106</v>
      </c>
      <c r="D65">
        <v>18.850000000000001</v>
      </c>
      <c r="E65" t="s">
        <v>131</v>
      </c>
      <c r="F65" s="1" t="s">
        <v>112</v>
      </c>
    </row>
    <row r="66" spans="1:6">
      <c r="A66">
        <v>41</v>
      </c>
      <c r="B66" t="s">
        <v>104</v>
      </c>
      <c r="C66" t="s">
        <v>106</v>
      </c>
      <c r="D66">
        <v>18.600000000000001</v>
      </c>
      <c r="E66" t="s">
        <v>131</v>
      </c>
      <c r="F66" s="1" t="s">
        <v>112</v>
      </c>
    </row>
    <row r="67" spans="1:6">
      <c r="A67">
        <v>42</v>
      </c>
      <c r="B67" t="s">
        <v>104</v>
      </c>
      <c r="C67" t="s">
        <v>106</v>
      </c>
      <c r="D67">
        <v>18.71</v>
      </c>
      <c r="E67" t="s">
        <v>131</v>
      </c>
      <c r="F67" s="1" t="s">
        <v>112</v>
      </c>
    </row>
    <row r="68" spans="1:6">
      <c r="A68">
        <v>28</v>
      </c>
      <c r="B68" t="s">
        <v>103</v>
      </c>
      <c r="C68" t="s">
        <v>106</v>
      </c>
      <c r="D68">
        <v>16.7</v>
      </c>
      <c r="E68" t="s">
        <v>111</v>
      </c>
      <c r="F68" t="s">
        <v>114</v>
      </c>
    </row>
    <row r="69" spans="1:6">
      <c r="A69">
        <v>29</v>
      </c>
      <c r="B69" t="s">
        <v>103</v>
      </c>
      <c r="C69" t="s">
        <v>106</v>
      </c>
      <c r="D69">
        <v>16.73</v>
      </c>
      <c r="E69" t="s">
        <v>111</v>
      </c>
      <c r="F69" t="s">
        <v>114</v>
      </c>
    </row>
    <row r="70" spans="1:6">
      <c r="A70">
        <v>30</v>
      </c>
      <c r="B70" t="s">
        <v>103</v>
      </c>
      <c r="C70" t="s">
        <v>106</v>
      </c>
      <c r="D70">
        <v>16.739999999999998</v>
      </c>
      <c r="E70" t="s">
        <v>110</v>
      </c>
      <c r="F70" t="s">
        <v>114</v>
      </c>
    </row>
    <row r="71" spans="1:6">
      <c r="A71">
        <v>40</v>
      </c>
      <c r="B71" t="s">
        <v>104</v>
      </c>
      <c r="C71" t="s">
        <v>106</v>
      </c>
      <c r="D71">
        <v>17.079999999999998</v>
      </c>
      <c r="E71" t="s">
        <v>110</v>
      </c>
      <c r="F71" t="s">
        <v>114</v>
      </c>
    </row>
    <row r="72" spans="1:6">
      <c r="A72">
        <v>41</v>
      </c>
      <c r="B72" t="s">
        <v>104</v>
      </c>
      <c r="C72" t="s">
        <v>106</v>
      </c>
      <c r="D72">
        <v>16.93</v>
      </c>
      <c r="E72" t="s">
        <v>110</v>
      </c>
      <c r="F72" t="s">
        <v>114</v>
      </c>
    </row>
    <row r="73" spans="1:6">
      <c r="A73">
        <v>42</v>
      </c>
      <c r="B73" t="s">
        <v>104</v>
      </c>
      <c r="C73" t="s">
        <v>106</v>
      </c>
      <c r="D73">
        <v>16.739999999999998</v>
      </c>
      <c r="E73" t="s">
        <v>110</v>
      </c>
      <c r="F73" t="s">
        <v>114</v>
      </c>
    </row>
    <row r="74" spans="1:6">
      <c r="A74">
        <v>31</v>
      </c>
      <c r="B74" t="s">
        <v>103</v>
      </c>
      <c r="C74" t="s">
        <v>107</v>
      </c>
      <c r="D74">
        <v>16.95</v>
      </c>
      <c r="E74" t="s">
        <v>132</v>
      </c>
      <c r="F74" s="1" t="s">
        <v>112</v>
      </c>
    </row>
    <row r="75" spans="1:6">
      <c r="A75">
        <v>32</v>
      </c>
      <c r="B75" t="s">
        <v>103</v>
      </c>
      <c r="C75" t="s">
        <v>108</v>
      </c>
      <c r="D75">
        <v>17.350000000000001</v>
      </c>
      <c r="E75" t="s">
        <v>133</v>
      </c>
      <c r="F75" s="1" t="s">
        <v>112</v>
      </c>
    </row>
    <row r="76" spans="1:6">
      <c r="A76">
        <v>33</v>
      </c>
      <c r="B76" t="s">
        <v>103</v>
      </c>
      <c r="C76" t="s">
        <v>108</v>
      </c>
      <c r="D76">
        <v>17.62</v>
      </c>
      <c r="E76" t="s">
        <v>131</v>
      </c>
      <c r="F76" s="1" t="s">
        <v>112</v>
      </c>
    </row>
    <row r="77" spans="1:6">
      <c r="A77">
        <v>43</v>
      </c>
      <c r="B77" t="s">
        <v>104</v>
      </c>
      <c r="C77" t="s">
        <v>107</v>
      </c>
      <c r="D77">
        <v>19.170000000000002</v>
      </c>
      <c r="E77" t="s">
        <v>131</v>
      </c>
      <c r="F77" s="1" t="s">
        <v>112</v>
      </c>
    </row>
    <row r="78" spans="1:6">
      <c r="A78">
        <v>44</v>
      </c>
      <c r="B78" t="s">
        <v>104</v>
      </c>
      <c r="C78" t="s">
        <v>108</v>
      </c>
      <c r="D78">
        <v>19.68</v>
      </c>
      <c r="E78" t="s">
        <v>131</v>
      </c>
      <c r="F78" s="1" t="s">
        <v>112</v>
      </c>
    </row>
    <row r="79" spans="1:6">
      <c r="A79">
        <v>45</v>
      </c>
      <c r="B79" t="s">
        <v>104</v>
      </c>
      <c r="C79" t="s">
        <v>108</v>
      </c>
      <c r="D79">
        <v>19.440000000000001</v>
      </c>
      <c r="E79" t="s">
        <v>131</v>
      </c>
      <c r="F79" s="1" t="s">
        <v>112</v>
      </c>
    </row>
    <row r="80" spans="1:6">
      <c r="A80">
        <v>31</v>
      </c>
      <c r="B80" t="s">
        <v>103</v>
      </c>
      <c r="C80" t="s">
        <v>107</v>
      </c>
      <c r="D80">
        <v>16.68</v>
      </c>
      <c r="E80" t="s">
        <v>111</v>
      </c>
      <c r="F80" t="s">
        <v>114</v>
      </c>
    </row>
    <row r="81" spans="1:6">
      <c r="A81">
        <v>32</v>
      </c>
      <c r="B81" t="s">
        <v>103</v>
      </c>
      <c r="C81" t="s">
        <v>108</v>
      </c>
      <c r="D81">
        <v>16.96</v>
      </c>
      <c r="E81" t="s">
        <v>111</v>
      </c>
      <c r="F81" t="s">
        <v>114</v>
      </c>
    </row>
    <row r="82" spans="1:6">
      <c r="A82">
        <v>33</v>
      </c>
      <c r="B82" t="s">
        <v>103</v>
      </c>
      <c r="C82" t="s">
        <v>108</v>
      </c>
      <c r="D82">
        <v>16.95</v>
      </c>
      <c r="E82" t="s">
        <v>110</v>
      </c>
      <c r="F82" t="s">
        <v>114</v>
      </c>
    </row>
    <row r="83" spans="1:6">
      <c r="A83">
        <v>43</v>
      </c>
      <c r="B83" t="s">
        <v>104</v>
      </c>
      <c r="C83" t="s">
        <v>107</v>
      </c>
      <c r="D83">
        <v>16.75</v>
      </c>
      <c r="E83" t="s">
        <v>110</v>
      </c>
      <c r="F83" t="s">
        <v>114</v>
      </c>
    </row>
    <row r="84" spans="1:6">
      <c r="A84">
        <v>44</v>
      </c>
      <c r="B84" t="s">
        <v>104</v>
      </c>
      <c r="C84" t="s">
        <v>108</v>
      </c>
      <c r="D84">
        <v>16.66</v>
      </c>
      <c r="E84" t="s">
        <v>110</v>
      </c>
      <c r="F84" t="s">
        <v>114</v>
      </c>
    </row>
    <row r="85" spans="1:6">
      <c r="A85">
        <v>45</v>
      </c>
      <c r="B85" t="s">
        <v>104</v>
      </c>
      <c r="C85" t="s">
        <v>108</v>
      </c>
      <c r="D85">
        <v>16.8</v>
      </c>
      <c r="E85" t="s">
        <v>110</v>
      </c>
      <c r="F85" t="s">
        <v>114</v>
      </c>
    </row>
    <row r="86" spans="1:6">
      <c r="A86">
        <v>34</v>
      </c>
      <c r="B86" t="s">
        <v>103</v>
      </c>
      <c r="C86" t="s">
        <v>109</v>
      </c>
      <c r="D86">
        <v>18.27</v>
      </c>
      <c r="E86" t="s">
        <v>132</v>
      </c>
      <c r="F86" s="1" t="s">
        <v>112</v>
      </c>
    </row>
    <row r="87" spans="1:6">
      <c r="A87">
        <v>35</v>
      </c>
      <c r="B87" t="s">
        <v>103</v>
      </c>
      <c r="C87" t="s">
        <v>109</v>
      </c>
      <c r="D87">
        <v>17.71</v>
      </c>
      <c r="E87" t="s">
        <v>133</v>
      </c>
      <c r="F87" s="1" t="s">
        <v>112</v>
      </c>
    </row>
    <row r="88" spans="1:6">
      <c r="A88">
        <v>36</v>
      </c>
      <c r="B88" t="s">
        <v>103</v>
      </c>
      <c r="C88" t="s">
        <v>109</v>
      </c>
      <c r="D88">
        <v>17.690000000000001</v>
      </c>
      <c r="E88" t="s">
        <v>131</v>
      </c>
      <c r="F88" s="1" t="s">
        <v>112</v>
      </c>
    </row>
    <row r="89" spans="1:6">
      <c r="A89">
        <v>46</v>
      </c>
      <c r="B89" t="s">
        <v>104</v>
      </c>
      <c r="C89" t="s">
        <v>109</v>
      </c>
      <c r="D89">
        <v>17.72</v>
      </c>
      <c r="E89" t="s">
        <v>131</v>
      </c>
      <c r="F89" s="1" t="s">
        <v>112</v>
      </c>
    </row>
    <row r="90" spans="1:6">
      <c r="A90">
        <v>47</v>
      </c>
      <c r="B90" t="s">
        <v>104</v>
      </c>
      <c r="C90" t="s">
        <v>109</v>
      </c>
      <c r="D90">
        <v>18.170000000000002</v>
      </c>
      <c r="E90" t="s">
        <v>131</v>
      </c>
      <c r="F90" s="1" t="s">
        <v>112</v>
      </c>
    </row>
    <row r="91" spans="1:6">
      <c r="A91">
        <v>48</v>
      </c>
      <c r="B91" t="s">
        <v>104</v>
      </c>
      <c r="C91" t="s">
        <v>109</v>
      </c>
      <c r="D91">
        <v>17.829999999999998</v>
      </c>
      <c r="E91" t="s">
        <v>131</v>
      </c>
      <c r="F91" s="1" t="s">
        <v>112</v>
      </c>
    </row>
    <row r="92" spans="1:6">
      <c r="A92">
        <v>34</v>
      </c>
      <c r="B92" t="s">
        <v>103</v>
      </c>
      <c r="C92" t="s">
        <v>109</v>
      </c>
      <c r="D92">
        <v>16.91</v>
      </c>
      <c r="E92" t="s">
        <v>111</v>
      </c>
      <c r="F92" t="s">
        <v>114</v>
      </c>
    </row>
    <row r="93" spans="1:6">
      <c r="A93">
        <v>35</v>
      </c>
      <c r="B93" t="s">
        <v>103</v>
      </c>
      <c r="C93" t="s">
        <v>109</v>
      </c>
      <c r="D93">
        <v>16.850000000000001</v>
      </c>
      <c r="E93" t="s">
        <v>111</v>
      </c>
      <c r="F93" t="s">
        <v>114</v>
      </c>
    </row>
    <row r="94" spans="1:6">
      <c r="A94">
        <v>36</v>
      </c>
      <c r="B94" t="s">
        <v>103</v>
      </c>
      <c r="C94" t="s">
        <v>109</v>
      </c>
      <c r="D94">
        <v>16.66</v>
      </c>
      <c r="E94" t="s">
        <v>110</v>
      </c>
      <c r="F94" t="s">
        <v>114</v>
      </c>
    </row>
    <row r="95" spans="1:6">
      <c r="A95">
        <v>46</v>
      </c>
      <c r="B95" t="s">
        <v>104</v>
      </c>
      <c r="C95" t="s">
        <v>109</v>
      </c>
      <c r="D95">
        <v>16.93</v>
      </c>
      <c r="E95" t="s">
        <v>110</v>
      </c>
      <c r="F95" t="s">
        <v>114</v>
      </c>
    </row>
    <row r="96" spans="1:6">
      <c r="A96">
        <v>47</v>
      </c>
      <c r="B96" t="s">
        <v>104</v>
      </c>
      <c r="C96" t="s">
        <v>109</v>
      </c>
      <c r="D96">
        <v>17.04</v>
      </c>
      <c r="E96" t="s">
        <v>110</v>
      </c>
      <c r="F96" t="s">
        <v>114</v>
      </c>
    </row>
    <row r="97" spans="1:6">
      <c r="A97">
        <v>48</v>
      </c>
      <c r="B97" t="s">
        <v>104</v>
      </c>
      <c r="C97" t="s">
        <v>109</v>
      </c>
      <c r="D97">
        <v>17.09</v>
      </c>
      <c r="E97" t="s">
        <v>110</v>
      </c>
      <c r="F97" t="s">
        <v>114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opLeftCell="A20" workbookViewId="0">
      <selection activeCell="M68" sqref="M68"/>
    </sheetView>
  </sheetViews>
  <sheetFormatPr baseColWidth="10" defaultRowHeight="15" x14ac:dyDescent="0"/>
  <sheetData>
    <row r="1" spans="1:9">
      <c r="A1" t="s">
        <v>98</v>
      </c>
      <c r="B1" t="s">
        <v>96</v>
      </c>
      <c r="C1" t="s">
        <v>97</v>
      </c>
      <c r="D1" t="s">
        <v>115</v>
      </c>
      <c r="E1" t="s">
        <v>116</v>
      </c>
      <c r="F1" t="s">
        <v>119</v>
      </c>
      <c r="G1" t="s">
        <v>120</v>
      </c>
      <c r="H1" t="s">
        <v>121</v>
      </c>
      <c r="I1" t="s">
        <v>122</v>
      </c>
    </row>
    <row r="2" spans="1:9">
      <c r="A2">
        <v>1</v>
      </c>
      <c r="B2" t="s">
        <v>101</v>
      </c>
      <c r="C2" t="s">
        <v>105</v>
      </c>
      <c r="D2">
        <v>21.56</v>
      </c>
      <c r="E2">
        <v>17.600000000000001</v>
      </c>
      <c r="F2" s="2">
        <f>D2-E2</f>
        <v>3.9599999999999973</v>
      </c>
      <c r="G2" s="2">
        <f>2^(-1*F2)</f>
        <v>6.4257114166004284E-2</v>
      </c>
      <c r="H2" s="2">
        <f>AVERAGE(G2:G4)</f>
        <v>6.2369468160838736E-2</v>
      </c>
      <c r="I2" s="2">
        <f>STDEV(G2:G4)/SQRT(3)</f>
        <v>3.0906753617006518E-3</v>
      </c>
    </row>
    <row r="3" spans="1:9">
      <c r="A3">
        <v>2</v>
      </c>
      <c r="B3" t="s">
        <v>101</v>
      </c>
      <c r="C3" t="s">
        <v>105</v>
      </c>
      <c r="D3">
        <v>21.81</v>
      </c>
      <c r="E3">
        <v>17.66</v>
      </c>
      <c r="F3" s="2">
        <f t="shared" ref="F3:F66" si="0">D3-E3</f>
        <v>4.1499999999999986</v>
      </c>
      <c r="G3" s="2">
        <f t="shared" ref="G3:G10" si="1">2^(-1*F3)</f>
        <v>5.6328153913176943E-2</v>
      </c>
      <c r="H3" s="2"/>
      <c r="I3" s="2"/>
    </row>
    <row r="4" spans="1:9">
      <c r="A4">
        <v>3</v>
      </c>
      <c r="B4" t="s">
        <v>101</v>
      </c>
      <c r="C4" t="s">
        <v>105</v>
      </c>
      <c r="D4">
        <v>21.43</v>
      </c>
      <c r="E4">
        <v>17.52</v>
      </c>
      <c r="F4" s="2">
        <f t="shared" si="0"/>
        <v>3.91</v>
      </c>
      <c r="G4" s="2">
        <f t="shared" si="1"/>
        <v>6.6523136403334987E-2</v>
      </c>
      <c r="H4" s="2"/>
      <c r="I4" s="2"/>
    </row>
    <row r="5" spans="1:9">
      <c r="A5">
        <v>13</v>
      </c>
      <c r="B5" t="s">
        <v>102</v>
      </c>
      <c r="C5" t="s">
        <v>105</v>
      </c>
      <c r="D5">
        <v>18.989999999999998</v>
      </c>
      <c r="E5">
        <v>17.899999999999999</v>
      </c>
      <c r="F5" s="2">
        <f t="shared" si="0"/>
        <v>1.0899999999999999</v>
      </c>
      <c r="G5" s="2">
        <f t="shared" si="1"/>
        <v>0.46976137460700595</v>
      </c>
      <c r="H5" s="2">
        <f t="shared" ref="H5" si="2">AVERAGE(G5:G7)</f>
        <v>0.40504714499885369</v>
      </c>
      <c r="I5" s="2">
        <f>STDEV(G5:G7)/SQRT(3)</f>
        <v>3.3379750515523429E-2</v>
      </c>
    </row>
    <row r="6" spans="1:9">
      <c r="A6">
        <v>14</v>
      </c>
      <c r="B6" t="s">
        <v>102</v>
      </c>
      <c r="C6" t="s">
        <v>105</v>
      </c>
      <c r="D6">
        <v>18.670000000000002</v>
      </c>
      <c r="E6">
        <v>17.190000000000001</v>
      </c>
      <c r="F6" s="2">
        <f t="shared" si="0"/>
        <v>1.4800000000000004</v>
      </c>
      <c r="G6" s="2">
        <f t="shared" si="1"/>
        <v>0.35848881200395677</v>
      </c>
      <c r="H6" s="2"/>
      <c r="I6" s="2"/>
    </row>
    <row r="7" spans="1:9">
      <c r="A7">
        <v>15</v>
      </c>
      <c r="B7" t="s">
        <v>102</v>
      </c>
      <c r="C7" t="s">
        <v>105</v>
      </c>
      <c r="D7">
        <v>18.97</v>
      </c>
      <c r="E7">
        <v>17.600000000000001</v>
      </c>
      <c r="F7" s="2">
        <f t="shared" si="0"/>
        <v>1.3699999999999974</v>
      </c>
      <c r="G7" s="2">
        <f t="shared" si="1"/>
        <v>0.38689124838559819</v>
      </c>
      <c r="H7" s="2"/>
      <c r="I7" s="2"/>
    </row>
    <row r="8" spans="1:9">
      <c r="A8">
        <v>4</v>
      </c>
      <c r="B8" t="s">
        <v>101</v>
      </c>
      <c r="C8" t="s">
        <v>106</v>
      </c>
      <c r="D8">
        <v>18.54</v>
      </c>
      <c r="E8">
        <v>17.22</v>
      </c>
      <c r="F8" s="2">
        <f t="shared" si="0"/>
        <v>1.3200000000000003</v>
      </c>
      <c r="G8" s="2">
        <f t="shared" si="1"/>
        <v>0.400534938794811</v>
      </c>
      <c r="H8" s="2">
        <f t="shared" ref="H8" si="3">AVERAGE(G8:G10)</f>
        <v>0.36359673518259167</v>
      </c>
      <c r="I8" s="2">
        <f t="shared" ref="I8" si="4">STDEV(G8:G10)/SQRT(3)</f>
        <v>4.7245853680436614E-2</v>
      </c>
    </row>
    <row r="9" spans="1:9">
      <c r="A9">
        <v>5</v>
      </c>
      <c r="B9" t="s">
        <v>101</v>
      </c>
      <c r="C9" t="s">
        <v>106</v>
      </c>
      <c r="D9">
        <v>18.670000000000002</v>
      </c>
      <c r="E9">
        <v>17.420000000000002</v>
      </c>
      <c r="F9" s="2">
        <f t="shared" si="0"/>
        <v>1.25</v>
      </c>
      <c r="G9" s="2">
        <f t="shared" si="1"/>
        <v>0.42044820762685731</v>
      </c>
      <c r="H9" s="2"/>
      <c r="I9" s="2"/>
    </row>
    <row r="10" spans="1:9">
      <c r="A10">
        <v>6</v>
      </c>
      <c r="B10" t="s">
        <v>101</v>
      </c>
      <c r="C10" t="s">
        <v>106</v>
      </c>
      <c r="D10">
        <v>18.77</v>
      </c>
      <c r="E10">
        <v>16.88</v>
      </c>
      <c r="F10" s="2">
        <f t="shared" si="0"/>
        <v>1.8900000000000006</v>
      </c>
      <c r="G10" s="2">
        <f t="shared" si="1"/>
        <v>0.2698070591261067</v>
      </c>
      <c r="H10" s="2"/>
      <c r="I10" s="2"/>
    </row>
    <row r="11" spans="1:9">
      <c r="A11">
        <v>16</v>
      </c>
      <c r="B11" t="s">
        <v>102</v>
      </c>
      <c r="C11" t="s">
        <v>106</v>
      </c>
      <c r="D11">
        <v>18.79</v>
      </c>
      <c r="E11">
        <v>17.29</v>
      </c>
      <c r="F11" s="2">
        <f t="shared" si="0"/>
        <v>1.5</v>
      </c>
      <c r="G11" s="2">
        <f>2^(-1*F11)</f>
        <v>0.35355339059327379</v>
      </c>
      <c r="H11" s="2">
        <f t="shared" ref="H11" si="5">AVERAGE(G11:G13)</f>
        <v>0.34204541339107536</v>
      </c>
      <c r="I11" s="2">
        <f t="shared" ref="I11" si="6">STDEV(G11:G13)/SQRT(3)</f>
        <v>2.0921389977248985E-2</v>
      </c>
    </row>
    <row r="12" spans="1:9">
      <c r="A12">
        <v>17</v>
      </c>
      <c r="B12" t="s">
        <v>102</v>
      </c>
      <c r="C12" t="s">
        <v>106</v>
      </c>
      <c r="D12">
        <v>18.579999999999998</v>
      </c>
      <c r="E12">
        <v>17.149999999999999</v>
      </c>
      <c r="F12" s="2">
        <f t="shared" si="0"/>
        <v>1.4299999999999997</v>
      </c>
      <c r="G12" s="2">
        <f>2^(-1*F12)</f>
        <v>0.37113089265726235</v>
      </c>
      <c r="H12" s="2"/>
      <c r="I12" s="2"/>
    </row>
    <row r="13" spans="1:9">
      <c r="A13">
        <v>18</v>
      </c>
      <c r="B13" t="s">
        <v>102</v>
      </c>
      <c r="C13" t="s">
        <v>106</v>
      </c>
      <c r="D13">
        <v>18.79</v>
      </c>
      <c r="E13">
        <v>17.059999999999999</v>
      </c>
      <c r="F13" s="2">
        <f t="shared" si="0"/>
        <v>1.7300000000000004</v>
      </c>
      <c r="G13" s="2">
        <f t="shared" ref="G13:G73" si="7">2^(-1*F13)</f>
        <v>0.30145195692269006</v>
      </c>
      <c r="H13" s="2"/>
      <c r="I13" s="2"/>
    </row>
    <row r="14" spans="1:9">
      <c r="A14">
        <v>7</v>
      </c>
      <c r="B14" t="s">
        <v>101</v>
      </c>
      <c r="C14" t="s">
        <v>107</v>
      </c>
      <c r="D14">
        <v>20.36</v>
      </c>
      <c r="E14">
        <v>16.73</v>
      </c>
      <c r="F14" s="2">
        <f t="shared" si="0"/>
        <v>3.629999999999999</v>
      </c>
      <c r="G14" s="2">
        <f t="shared" si="7"/>
        <v>8.077205191484331E-2</v>
      </c>
      <c r="H14" s="2">
        <f t="shared" ref="H14" si="8">AVERAGE(G14:G16)</f>
        <v>9.1461664993974914E-2</v>
      </c>
      <c r="I14" s="2">
        <f t="shared" ref="I14" si="9">STDEV(G14:G16)/SQRT(3)</f>
        <v>5.8278475664976653E-3</v>
      </c>
    </row>
    <row r="15" spans="1:9">
      <c r="A15">
        <v>8</v>
      </c>
      <c r="B15" t="s">
        <v>101</v>
      </c>
      <c r="C15" t="s">
        <v>108</v>
      </c>
      <c r="D15">
        <v>21.36</v>
      </c>
      <c r="E15">
        <v>18.05</v>
      </c>
      <c r="F15" s="2">
        <f t="shared" si="0"/>
        <v>3.3099999999999987</v>
      </c>
      <c r="G15" s="2">
        <f t="shared" si="7"/>
        <v>0.10083021990276587</v>
      </c>
      <c r="H15" s="2"/>
      <c r="I15" s="2"/>
    </row>
    <row r="16" spans="1:9">
      <c r="A16">
        <v>9</v>
      </c>
      <c r="B16" t="s">
        <v>101</v>
      </c>
      <c r="C16" t="s">
        <v>108</v>
      </c>
      <c r="D16">
        <v>20.89</v>
      </c>
      <c r="E16">
        <v>17.46</v>
      </c>
      <c r="F16" s="2">
        <f t="shared" si="0"/>
        <v>3.4299999999999997</v>
      </c>
      <c r="G16" s="2">
        <f t="shared" si="7"/>
        <v>9.2782723164315586E-2</v>
      </c>
      <c r="H16" s="2"/>
      <c r="I16" s="2"/>
    </row>
    <row r="17" spans="1:9">
      <c r="A17">
        <v>19</v>
      </c>
      <c r="B17" t="s">
        <v>102</v>
      </c>
      <c r="C17" t="s">
        <v>107</v>
      </c>
      <c r="D17">
        <v>17.39</v>
      </c>
      <c r="E17">
        <v>16.760000000000002</v>
      </c>
      <c r="F17" s="2">
        <f t="shared" si="0"/>
        <v>0.62999999999999901</v>
      </c>
      <c r="G17" s="2">
        <f t="shared" si="7"/>
        <v>0.64617641531874659</v>
      </c>
      <c r="H17" s="2">
        <f t="shared" ref="H17" si="10">AVERAGE(G17:G19)</f>
        <v>0.62207781868428091</v>
      </c>
      <c r="I17" s="2">
        <f t="shared" ref="I17" si="11">STDEV(G17:G19)/SQRT(3)</f>
        <v>2.1904792274450632E-2</v>
      </c>
    </row>
    <row r="18" spans="1:9">
      <c r="A18">
        <v>20</v>
      </c>
      <c r="B18" t="s">
        <v>102</v>
      </c>
      <c r="C18" t="s">
        <v>108</v>
      </c>
      <c r="D18">
        <v>17.41</v>
      </c>
      <c r="E18">
        <v>16.62</v>
      </c>
      <c r="F18" s="2">
        <f t="shared" si="0"/>
        <v>0.78999999999999915</v>
      </c>
      <c r="G18" s="2">
        <f t="shared" si="7"/>
        <v>0.57834409195264413</v>
      </c>
      <c r="H18" s="2"/>
      <c r="I18" s="2"/>
    </row>
    <row r="19" spans="1:9">
      <c r="A19">
        <v>21</v>
      </c>
      <c r="B19" t="s">
        <v>102</v>
      </c>
      <c r="C19" t="s">
        <v>108</v>
      </c>
      <c r="D19">
        <v>17.46</v>
      </c>
      <c r="E19">
        <v>16.82</v>
      </c>
      <c r="F19" s="2">
        <f t="shared" si="0"/>
        <v>0.64000000000000057</v>
      </c>
      <c r="G19" s="2">
        <f t="shared" si="7"/>
        <v>0.64171294878145191</v>
      </c>
      <c r="H19" s="2"/>
      <c r="I19" s="2"/>
    </row>
    <row r="20" spans="1:9">
      <c r="A20">
        <v>10</v>
      </c>
      <c r="B20" t="s">
        <v>101</v>
      </c>
      <c r="C20" t="s">
        <v>109</v>
      </c>
      <c r="D20">
        <v>17.73</v>
      </c>
      <c r="E20">
        <v>16.86</v>
      </c>
      <c r="F20" s="2">
        <f t="shared" si="0"/>
        <v>0.87000000000000099</v>
      </c>
      <c r="G20" s="2">
        <f t="shared" si="7"/>
        <v>0.54714685063036939</v>
      </c>
      <c r="H20" s="2">
        <f t="shared" ref="H20" si="12">AVERAGE(G20:G22)</f>
        <v>0.48631411975471855</v>
      </c>
      <c r="I20" s="2">
        <f t="shared" ref="I20" si="13">STDEV(G20:G22)/SQRT(3)</f>
        <v>3.9667257419838162E-2</v>
      </c>
    </row>
    <row r="21" spans="1:9">
      <c r="A21">
        <v>11</v>
      </c>
      <c r="B21" t="s">
        <v>101</v>
      </c>
      <c r="C21" t="s">
        <v>109</v>
      </c>
      <c r="D21">
        <v>17.54</v>
      </c>
      <c r="E21">
        <v>16.54</v>
      </c>
      <c r="F21" s="2">
        <f t="shared" si="0"/>
        <v>1</v>
      </c>
      <c r="G21" s="2">
        <f t="shared" si="7"/>
        <v>0.5</v>
      </c>
      <c r="H21" s="2"/>
      <c r="I21" s="2"/>
    </row>
    <row r="22" spans="1:9">
      <c r="A22">
        <v>12</v>
      </c>
      <c r="B22" t="s">
        <v>101</v>
      </c>
      <c r="C22" t="s">
        <v>109</v>
      </c>
      <c r="D22">
        <v>18.48</v>
      </c>
      <c r="E22">
        <v>17.2</v>
      </c>
      <c r="F22" s="2">
        <f t="shared" si="0"/>
        <v>1.2800000000000011</v>
      </c>
      <c r="G22" s="2">
        <f t="shared" si="7"/>
        <v>0.41179550863378622</v>
      </c>
      <c r="H22" s="2"/>
      <c r="I22" s="2"/>
    </row>
    <row r="23" spans="1:9">
      <c r="A23">
        <v>22</v>
      </c>
      <c r="B23" t="s">
        <v>102</v>
      </c>
      <c r="C23" t="s">
        <v>109</v>
      </c>
      <c r="D23">
        <v>18.350000000000001</v>
      </c>
      <c r="E23">
        <v>17.399999999999999</v>
      </c>
      <c r="F23" s="2">
        <f t="shared" si="0"/>
        <v>0.95000000000000284</v>
      </c>
      <c r="G23" s="2">
        <f t="shared" si="7"/>
        <v>0.51763246192068768</v>
      </c>
      <c r="H23" s="2">
        <f t="shared" ref="H23" si="14">AVERAGE(G23:G25)</f>
        <v>0.55993630124829474</v>
      </c>
      <c r="I23" s="2">
        <f t="shared" ref="I23" si="15">STDEV(G23:G25)/SQRT(3)</f>
        <v>4.7729369278084501E-2</v>
      </c>
    </row>
    <row r="24" spans="1:9">
      <c r="A24">
        <v>23</v>
      </c>
      <c r="B24" t="s">
        <v>102</v>
      </c>
      <c r="C24" t="s">
        <v>109</v>
      </c>
      <c r="D24">
        <v>18.41</v>
      </c>
      <c r="E24">
        <v>17.43</v>
      </c>
      <c r="F24" s="2">
        <f t="shared" si="0"/>
        <v>0.98000000000000043</v>
      </c>
      <c r="G24" s="2">
        <f t="shared" si="7"/>
        <v>0.50697973989501444</v>
      </c>
      <c r="H24" s="2"/>
      <c r="I24" s="2"/>
    </row>
    <row r="25" spans="1:9">
      <c r="A25">
        <v>24</v>
      </c>
      <c r="B25" t="s">
        <v>102</v>
      </c>
      <c r="C25" t="s">
        <v>109</v>
      </c>
      <c r="D25">
        <v>17.41</v>
      </c>
      <c r="E25">
        <v>16.8</v>
      </c>
      <c r="F25" s="2">
        <f t="shared" si="0"/>
        <v>0.60999999999999943</v>
      </c>
      <c r="G25" s="2">
        <f t="shared" si="7"/>
        <v>0.65519670192918189</v>
      </c>
      <c r="H25" s="2"/>
      <c r="I25" s="2"/>
    </row>
    <row r="26" spans="1:9">
      <c r="A26">
        <v>25</v>
      </c>
      <c r="B26" t="s">
        <v>103</v>
      </c>
      <c r="C26" t="s">
        <v>105</v>
      </c>
      <c r="D26">
        <v>17.649999999999999</v>
      </c>
      <c r="E26">
        <v>16.670000000000002</v>
      </c>
      <c r="F26" s="2">
        <f t="shared" si="0"/>
        <v>0.97999999999999687</v>
      </c>
      <c r="G26" s="2">
        <f t="shared" si="7"/>
        <v>0.50697973989501566</v>
      </c>
      <c r="H26" s="2">
        <f t="shared" ref="H26" si="16">AVERAGE(G26:G28)</f>
        <v>0.53009116540320911</v>
      </c>
      <c r="I26" s="2">
        <f t="shared" ref="I26" si="17">STDEV(G26:G28)/SQRT(3)</f>
        <v>1.382276867287865E-2</v>
      </c>
    </row>
    <row r="27" spans="1:9">
      <c r="A27">
        <v>26</v>
      </c>
      <c r="B27" t="s">
        <v>103</v>
      </c>
      <c r="C27" t="s">
        <v>105</v>
      </c>
      <c r="D27">
        <v>17.62</v>
      </c>
      <c r="E27">
        <v>16.77</v>
      </c>
      <c r="F27" s="2">
        <f t="shared" si="0"/>
        <v>0.85000000000000142</v>
      </c>
      <c r="G27" s="2">
        <f t="shared" si="7"/>
        <v>0.55478473603392198</v>
      </c>
      <c r="H27" s="2"/>
      <c r="I27" s="2"/>
    </row>
    <row r="28" spans="1:9">
      <c r="A28">
        <v>27</v>
      </c>
      <c r="B28" t="s">
        <v>103</v>
      </c>
      <c r="C28" t="s">
        <v>105</v>
      </c>
      <c r="D28">
        <v>17.53</v>
      </c>
      <c r="E28">
        <v>16.61</v>
      </c>
      <c r="F28" s="2">
        <f t="shared" si="0"/>
        <v>0.92000000000000171</v>
      </c>
      <c r="G28" s="2">
        <f t="shared" si="7"/>
        <v>0.52850902028068958</v>
      </c>
      <c r="H28" s="2"/>
      <c r="I28" s="2"/>
    </row>
    <row r="29" spans="1:9">
      <c r="A29">
        <v>37</v>
      </c>
      <c r="B29" t="s">
        <v>104</v>
      </c>
      <c r="C29" t="s">
        <v>105</v>
      </c>
      <c r="D29">
        <v>20.69</v>
      </c>
      <c r="E29">
        <v>17.7</v>
      </c>
      <c r="F29" s="2">
        <f t="shared" si="0"/>
        <v>2.990000000000002</v>
      </c>
      <c r="G29" s="2">
        <f t="shared" si="7"/>
        <v>0.12586944375708967</v>
      </c>
      <c r="H29" s="2">
        <f t="shared" ref="H29" si="18">AVERAGE(G29:G31)</f>
        <v>0.12112653157533813</v>
      </c>
      <c r="I29" s="2">
        <f t="shared" ref="I29" si="19">STDEV(G29:G31)/SQRT(3)</f>
        <v>2.5463652579692814E-2</v>
      </c>
    </row>
    <row r="30" spans="1:9">
      <c r="A30">
        <v>38</v>
      </c>
      <c r="B30" t="s">
        <v>104</v>
      </c>
      <c r="C30" t="s">
        <v>105</v>
      </c>
      <c r="D30">
        <v>20.52</v>
      </c>
      <c r="E30">
        <v>16.78</v>
      </c>
      <c r="F30" s="2">
        <f t="shared" si="0"/>
        <v>3.7399999999999984</v>
      </c>
      <c r="G30" s="2">
        <f t="shared" si="7"/>
        <v>7.4842419038683147E-2</v>
      </c>
      <c r="H30" s="2"/>
      <c r="I30" s="2"/>
    </row>
    <row r="31" spans="1:9">
      <c r="A31">
        <v>39</v>
      </c>
      <c r="B31" t="s">
        <v>104</v>
      </c>
      <c r="C31" t="s">
        <v>105</v>
      </c>
      <c r="D31">
        <v>19.71</v>
      </c>
      <c r="E31">
        <v>17.09</v>
      </c>
      <c r="F31" s="2">
        <f t="shared" si="0"/>
        <v>2.620000000000001</v>
      </c>
      <c r="G31" s="2">
        <f t="shared" si="7"/>
        <v>0.16266773193024159</v>
      </c>
      <c r="H31" s="2"/>
      <c r="I31" s="2"/>
    </row>
    <row r="32" spans="1:9">
      <c r="A32">
        <v>28</v>
      </c>
      <c r="B32" t="s">
        <v>103</v>
      </c>
      <c r="C32" t="s">
        <v>106</v>
      </c>
      <c r="D32">
        <v>17.77</v>
      </c>
      <c r="E32">
        <v>16.7</v>
      </c>
      <c r="F32" s="2">
        <f t="shared" si="0"/>
        <v>1.0700000000000003</v>
      </c>
      <c r="G32" s="2">
        <f t="shared" si="7"/>
        <v>0.47631899902196867</v>
      </c>
      <c r="H32" s="2">
        <f t="shared" ref="H32" si="20">AVERAGE(G32:G34)</f>
        <v>0.44502335576894775</v>
      </c>
      <c r="I32" s="2">
        <f t="shared" ref="I32" si="21">STDEV(G32:G34)/SQRT(3)</f>
        <v>1.647483053712585E-2</v>
      </c>
    </row>
    <row r="33" spans="1:9">
      <c r="A33">
        <v>29</v>
      </c>
      <c r="B33" t="s">
        <v>103</v>
      </c>
      <c r="C33" t="s">
        <v>106</v>
      </c>
      <c r="D33">
        <v>17.98</v>
      </c>
      <c r="E33">
        <v>16.73</v>
      </c>
      <c r="F33" s="2">
        <f t="shared" si="0"/>
        <v>1.25</v>
      </c>
      <c r="G33" s="2">
        <f t="shared" si="7"/>
        <v>0.42044820762685731</v>
      </c>
      <c r="H33" s="2"/>
      <c r="I33" s="2"/>
    </row>
    <row r="34" spans="1:9">
      <c r="A34">
        <v>30</v>
      </c>
      <c r="B34" t="s">
        <v>103</v>
      </c>
      <c r="C34" t="s">
        <v>106</v>
      </c>
      <c r="D34">
        <v>17.93</v>
      </c>
      <c r="E34">
        <v>16.739999999999998</v>
      </c>
      <c r="F34" s="2">
        <f t="shared" si="0"/>
        <v>1.1900000000000013</v>
      </c>
      <c r="G34" s="2">
        <f t="shared" si="7"/>
        <v>0.43830286065801721</v>
      </c>
      <c r="H34" s="2"/>
      <c r="I34" s="2"/>
    </row>
    <row r="35" spans="1:9">
      <c r="A35">
        <v>40</v>
      </c>
      <c r="B35" t="s">
        <v>104</v>
      </c>
      <c r="C35" t="s">
        <v>106</v>
      </c>
      <c r="D35">
        <v>18.850000000000001</v>
      </c>
      <c r="E35">
        <v>17.079999999999998</v>
      </c>
      <c r="F35" s="2">
        <f t="shared" si="0"/>
        <v>1.7700000000000031</v>
      </c>
      <c r="G35" s="2">
        <f t="shared" si="7"/>
        <v>0.29320873730796909</v>
      </c>
      <c r="H35" s="2">
        <f t="shared" ref="H35" si="22">AVERAGE(G35:G37)</f>
        <v>0.28757170412174121</v>
      </c>
      <c r="I35" s="2">
        <f t="shared" ref="I35" si="23">STDEV(G35:G37)/SQRT(3)</f>
        <v>1.7263558124840876E-2</v>
      </c>
    </row>
    <row r="36" spans="1:9">
      <c r="A36">
        <v>41</v>
      </c>
      <c r="B36" t="s">
        <v>104</v>
      </c>
      <c r="C36" t="s">
        <v>106</v>
      </c>
      <c r="D36">
        <v>18.600000000000001</v>
      </c>
      <c r="E36">
        <v>16.93</v>
      </c>
      <c r="F36" s="2">
        <f t="shared" si="0"/>
        <v>1.6700000000000017</v>
      </c>
      <c r="G36" s="2">
        <f t="shared" si="7"/>
        <v>0.31425334363045671</v>
      </c>
      <c r="H36" s="2"/>
      <c r="I36" s="2"/>
    </row>
    <row r="37" spans="1:9">
      <c r="A37">
        <v>42</v>
      </c>
      <c r="B37" t="s">
        <v>104</v>
      </c>
      <c r="C37" t="s">
        <v>106</v>
      </c>
      <c r="D37">
        <v>18.71</v>
      </c>
      <c r="E37">
        <v>16.739999999999998</v>
      </c>
      <c r="F37" s="2">
        <f t="shared" si="0"/>
        <v>1.9700000000000024</v>
      </c>
      <c r="G37" s="2">
        <f t="shared" si="7"/>
        <v>0.25525303142679789</v>
      </c>
      <c r="H37" s="2"/>
      <c r="I37" s="2"/>
    </row>
    <row r="38" spans="1:9">
      <c r="A38">
        <v>31</v>
      </c>
      <c r="B38" t="s">
        <v>103</v>
      </c>
      <c r="C38" t="s">
        <v>107</v>
      </c>
      <c r="D38">
        <v>16.95</v>
      </c>
      <c r="E38">
        <v>16.68</v>
      </c>
      <c r="F38" s="2">
        <f t="shared" si="0"/>
        <v>0.26999999999999957</v>
      </c>
      <c r="G38" s="2">
        <f t="shared" si="7"/>
        <v>0.82931954581444201</v>
      </c>
      <c r="H38" s="2">
        <f t="shared" ref="H38" si="24">AVERAGE(G38:G40)</f>
        <v>0.74031861251854492</v>
      </c>
      <c r="I38" s="2">
        <f t="shared" ref="I38" si="25">STDEV(G38:G40)/SQRT(3)</f>
        <v>5.9081037724520294E-2</v>
      </c>
    </row>
    <row r="39" spans="1:9">
      <c r="A39">
        <v>32</v>
      </c>
      <c r="B39" t="s">
        <v>103</v>
      </c>
      <c r="C39" t="s">
        <v>108</v>
      </c>
      <c r="D39">
        <v>17.350000000000001</v>
      </c>
      <c r="E39">
        <v>16.96</v>
      </c>
      <c r="F39" s="2">
        <f t="shared" si="0"/>
        <v>0.39000000000000057</v>
      </c>
      <c r="G39" s="2">
        <f t="shared" si="7"/>
        <v>0.76312960448027922</v>
      </c>
      <c r="H39" s="2"/>
      <c r="I39" s="2"/>
    </row>
    <row r="40" spans="1:9">
      <c r="A40">
        <v>33</v>
      </c>
      <c r="B40" t="s">
        <v>103</v>
      </c>
      <c r="C40" t="s">
        <v>108</v>
      </c>
      <c r="D40">
        <v>17.62</v>
      </c>
      <c r="E40">
        <v>16.95</v>
      </c>
      <c r="F40" s="2">
        <f t="shared" si="0"/>
        <v>0.67000000000000171</v>
      </c>
      <c r="G40" s="2">
        <f t="shared" si="7"/>
        <v>0.62850668726091341</v>
      </c>
      <c r="H40" s="2"/>
      <c r="I40" s="2"/>
    </row>
    <row r="41" spans="1:9">
      <c r="A41">
        <v>43</v>
      </c>
      <c r="B41" t="s">
        <v>104</v>
      </c>
      <c r="C41" t="s">
        <v>107</v>
      </c>
      <c r="D41">
        <v>19.170000000000002</v>
      </c>
      <c r="E41">
        <v>16.75</v>
      </c>
      <c r="F41" s="2">
        <f t="shared" si="0"/>
        <v>2.4200000000000017</v>
      </c>
      <c r="G41" s="2">
        <f t="shared" si="7"/>
        <v>0.18685615607936709</v>
      </c>
      <c r="H41" s="2">
        <f t="shared" ref="H41" si="26">AVERAGE(G41:G43)</f>
        <v>0.15685449377880001</v>
      </c>
      <c r="I41" s="2">
        <f t="shared" ref="I41" si="27">STDEV(G41:G43)/SQRT(3)</f>
        <v>1.8439899004941224E-2</v>
      </c>
    </row>
    <row r="42" spans="1:9">
      <c r="A42">
        <v>44</v>
      </c>
      <c r="B42" t="s">
        <v>104</v>
      </c>
      <c r="C42" t="s">
        <v>108</v>
      </c>
      <c r="D42">
        <v>19.68</v>
      </c>
      <c r="E42">
        <v>16.66</v>
      </c>
      <c r="F42" s="2">
        <f t="shared" si="0"/>
        <v>3.0199999999999996</v>
      </c>
      <c r="G42" s="2">
        <f t="shared" si="7"/>
        <v>0.12327908806166996</v>
      </c>
      <c r="H42" s="2"/>
      <c r="I42" s="2"/>
    </row>
    <row r="43" spans="1:9">
      <c r="A43">
        <v>45</v>
      </c>
      <c r="B43" t="s">
        <v>104</v>
      </c>
      <c r="C43" t="s">
        <v>108</v>
      </c>
      <c r="D43">
        <v>19.440000000000001</v>
      </c>
      <c r="E43">
        <v>16.8</v>
      </c>
      <c r="F43" s="2">
        <f t="shared" si="0"/>
        <v>2.6400000000000006</v>
      </c>
      <c r="G43" s="2">
        <f t="shared" si="7"/>
        <v>0.16042823719536298</v>
      </c>
      <c r="H43" s="2"/>
      <c r="I43" s="2"/>
    </row>
    <row r="44" spans="1:9">
      <c r="A44">
        <v>34</v>
      </c>
      <c r="B44" t="s">
        <v>103</v>
      </c>
      <c r="C44" t="s">
        <v>109</v>
      </c>
      <c r="D44">
        <v>18.27</v>
      </c>
      <c r="E44">
        <v>16.91</v>
      </c>
      <c r="F44" s="2">
        <f t="shared" si="0"/>
        <v>1.3599999999999994</v>
      </c>
      <c r="G44" s="2">
        <f t="shared" si="7"/>
        <v>0.38958228983025012</v>
      </c>
      <c r="H44" s="2">
        <f t="shared" ref="H44" si="28">AVERAGE(G44:G46)</f>
        <v>0.47674833218733959</v>
      </c>
      <c r="I44" s="2">
        <f t="shared" ref="I44" si="29">STDEV(G44:G46)/SQRT(3)</f>
        <v>4.703224912977113E-2</v>
      </c>
    </row>
    <row r="45" spans="1:9">
      <c r="A45">
        <v>35</v>
      </c>
      <c r="B45" t="s">
        <v>103</v>
      </c>
      <c r="C45" t="s">
        <v>109</v>
      </c>
      <c r="D45">
        <v>17.71</v>
      </c>
      <c r="E45">
        <v>16.850000000000001</v>
      </c>
      <c r="F45" s="2">
        <f t="shared" si="0"/>
        <v>0.85999999999999943</v>
      </c>
      <c r="G45" s="2">
        <f t="shared" si="7"/>
        <v>0.55095255793830566</v>
      </c>
      <c r="H45" s="2"/>
      <c r="I45" s="2"/>
    </row>
    <row r="46" spans="1:9">
      <c r="A46">
        <v>36</v>
      </c>
      <c r="B46" t="s">
        <v>103</v>
      </c>
      <c r="C46" t="s">
        <v>109</v>
      </c>
      <c r="D46">
        <v>17.690000000000001</v>
      </c>
      <c r="E46">
        <v>16.66</v>
      </c>
      <c r="F46" s="2">
        <f t="shared" si="0"/>
        <v>1.0300000000000011</v>
      </c>
      <c r="G46" s="2">
        <f t="shared" si="7"/>
        <v>0.48971014879346308</v>
      </c>
      <c r="H46" s="2"/>
      <c r="I46" s="2"/>
    </row>
    <row r="47" spans="1:9">
      <c r="A47">
        <v>46</v>
      </c>
      <c r="B47" t="s">
        <v>104</v>
      </c>
      <c r="C47" t="s">
        <v>109</v>
      </c>
      <c r="D47">
        <v>17.72</v>
      </c>
      <c r="E47">
        <v>16.93</v>
      </c>
      <c r="F47" s="2">
        <f t="shared" si="0"/>
        <v>0.78999999999999915</v>
      </c>
      <c r="G47" s="2">
        <f t="shared" si="7"/>
        <v>0.57834409195264413</v>
      </c>
      <c r="H47" s="2">
        <f t="shared" ref="H47" si="30">AVERAGE(G47:G49)</f>
        <v>0.54466638979226945</v>
      </c>
      <c r="I47" s="2">
        <f t="shared" ref="I47" si="31">STDEV(G47:G49)/SQRT(3)</f>
        <v>4.4268596938733945E-2</v>
      </c>
    </row>
    <row r="48" spans="1:9">
      <c r="A48">
        <v>47</v>
      </c>
      <c r="B48" t="s">
        <v>104</v>
      </c>
      <c r="C48" t="s">
        <v>109</v>
      </c>
      <c r="D48">
        <v>18.170000000000002</v>
      </c>
      <c r="E48">
        <v>17.04</v>
      </c>
      <c r="F48" s="2">
        <f t="shared" si="0"/>
        <v>1.1300000000000026</v>
      </c>
      <c r="G48" s="2">
        <f t="shared" si="7"/>
        <v>0.45691572511469947</v>
      </c>
      <c r="H48" s="2"/>
      <c r="I48" s="2"/>
    </row>
    <row r="49" spans="1:9">
      <c r="A49">
        <v>48</v>
      </c>
      <c r="B49" t="s">
        <v>104</v>
      </c>
      <c r="C49" t="s">
        <v>109</v>
      </c>
      <c r="D49">
        <v>17.829999999999998</v>
      </c>
      <c r="E49">
        <v>17.09</v>
      </c>
      <c r="F49" s="2">
        <f t="shared" si="0"/>
        <v>0.73999999999999844</v>
      </c>
      <c r="G49" s="2">
        <f t="shared" si="7"/>
        <v>0.59873935230946496</v>
      </c>
      <c r="H49" s="2"/>
      <c r="I49" s="2"/>
    </row>
    <row r="50" spans="1:9">
      <c r="A50">
        <v>49</v>
      </c>
      <c r="B50" t="s">
        <v>123</v>
      </c>
      <c r="C50" t="s">
        <v>105</v>
      </c>
      <c r="D50">
        <v>23.08</v>
      </c>
      <c r="E50">
        <v>18.059999999999999</v>
      </c>
      <c r="F50" s="2">
        <f t="shared" si="0"/>
        <v>5.0199999999999996</v>
      </c>
      <c r="G50" s="2">
        <f t="shared" si="7"/>
        <v>3.0819772015417482E-2</v>
      </c>
      <c r="H50" s="2">
        <f t="shared" ref="H50:H68" si="32">AVERAGE(G50:G52)</f>
        <v>2.5751279787918246E-2</v>
      </c>
      <c r="I50" s="2">
        <f t="shared" ref="I50:I68" si="33">STDEV(G50:G52)/SQRT(3)</f>
        <v>5.8513630128319795E-3</v>
      </c>
    </row>
    <row r="51" spans="1:9">
      <c r="A51">
        <v>50</v>
      </c>
      <c r="B51" t="s">
        <v>123</v>
      </c>
      <c r="C51" t="s">
        <v>105</v>
      </c>
      <c r="D51">
        <v>22.88</v>
      </c>
      <c r="E51">
        <v>17.93</v>
      </c>
      <c r="F51" s="2">
        <f t="shared" si="0"/>
        <v>4.9499999999999993</v>
      </c>
      <c r="G51" s="2">
        <f t="shared" si="7"/>
        <v>3.2352028870043063E-2</v>
      </c>
      <c r="H51" s="2"/>
      <c r="I51" s="2"/>
    </row>
    <row r="52" spans="1:9">
      <c r="A52">
        <v>51</v>
      </c>
      <c r="B52" t="s">
        <v>123</v>
      </c>
      <c r="C52" t="s">
        <v>105</v>
      </c>
      <c r="D52">
        <v>23.67</v>
      </c>
      <c r="E52">
        <v>17.52</v>
      </c>
      <c r="F52" s="2">
        <f t="shared" si="0"/>
        <v>6.1500000000000021</v>
      </c>
      <c r="G52" s="2">
        <f t="shared" si="7"/>
        <v>1.4082038478294208E-2</v>
      </c>
      <c r="H52" s="2"/>
      <c r="I52" s="2"/>
    </row>
    <row r="53" spans="1:9">
      <c r="A53">
        <v>52</v>
      </c>
      <c r="B53" t="s">
        <v>123</v>
      </c>
      <c r="C53" t="s">
        <v>106</v>
      </c>
      <c r="D53">
        <v>18.399999999999999</v>
      </c>
      <c r="E53">
        <v>16.64</v>
      </c>
      <c r="F53" s="2">
        <f t="shared" si="0"/>
        <v>1.759999999999998</v>
      </c>
      <c r="G53" s="2">
        <f t="shared" si="7"/>
        <v>0.29524816535738302</v>
      </c>
      <c r="H53" s="2">
        <f t="shared" ref="H53:H71" si="34">AVERAGE(G53:G55)</f>
        <v>0.34271762575566261</v>
      </c>
      <c r="I53" s="2">
        <f t="shared" ref="I53:I71" si="35">STDEV(G53:G55)/SQRT(3)</f>
        <v>2.5856389414522476E-2</v>
      </c>
    </row>
    <row r="54" spans="1:9">
      <c r="A54">
        <v>53</v>
      </c>
      <c r="B54" t="s">
        <v>123</v>
      </c>
      <c r="C54" t="s">
        <v>106</v>
      </c>
      <c r="D54">
        <v>18.41</v>
      </c>
      <c r="E54">
        <v>17.03</v>
      </c>
      <c r="F54" s="2">
        <f t="shared" si="0"/>
        <v>1.379999999999999</v>
      </c>
      <c r="G54" s="2">
        <f t="shared" si="7"/>
        <v>0.38421879532200331</v>
      </c>
      <c r="H54" s="2"/>
      <c r="I54" s="2"/>
    </row>
    <row r="55" spans="1:9">
      <c r="A55">
        <v>54</v>
      </c>
      <c r="B55" t="s">
        <v>123</v>
      </c>
      <c r="C55" t="s">
        <v>106</v>
      </c>
      <c r="D55">
        <v>18.75</v>
      </c>
      <c r="E55">
        <v>17.23</v>
      </c>
      <c r="F55" s="2">
        <f t="shared" si="0"/>
        <v>1.5199999999999996</v>
      </c>
      <c r="G55" s="2">
        <f t="shared" si="7"/>
        <v>0.34868591658760145</v>
      </c>
      <c r="H55" s="2"/>
      <c r="I55" s="2"/>
    </row>
    <row r="56" spans="1:9">
      <c r="A56">
        <v>55</v>
      </c>
      <c r="B56" t="s">
        <v>123</v>
      </c>
      <c r="C56" t="s">
        <v>107</v>
      </c>
      <c r="D56">
        <v>21.68</v>
      </c>
      <c r="E56">
        <v>16.5</v>
      </c>
      <c r="F56" s="2">
        <f t="shared" si="0"/>
        <v>5.18</v>
      </c>
      <c r="G56" s="2">
        <f t="shared" si="7"/>
        <v>2.7584468634082978E-2</v>
      </c>
      <c r="H56" s="2">
        <f t="shared" si="32"/>
        <v>4.2921229266164353E-2</v>
      </c>
      <c r="I56" s="2">
        <f t="shared" si="33"/>
        <v>8.0423349902090241E-3</v>
      </c>
    </row>
    <row r="57" spans="1:9">
      <c r="A57">
        <v>56</v>
      </c>
      <c r="B57" t="s">
        <v>123</v>
      </c>
      <c r="C57" t="s">
        <v>107</v>
      </c>
      <c r="D57">
        <v>21.3</v>
      </c>
      <c r="E57">
        <v>16.87</v>
      </c>
      <c r="F57" s="2">
        <f t="shared" si="0"/>
        <v>4.43</v>
      </c>
      <c r="G57" s="2">
        <f t="shared" si="7"/>
        <v>4.6391361582157793E-2</v>
      </c>
      <c r="H57" s="2"/>
      <c r="I57" s="2"/>
    </row>
    <row r="58" spans="1:9">
      <c r="A58">
        <v>57</v>
      </c>
      <c r="B58" t="s">
        <v>123</v>
      </c>
      <c r="C58" t="s">
        <v>107</v>
      </c>
      <c r="D58">
        <v>20.88</v>
      </c>
      <c r="E58">
        <v>16.690000000000001</v>
      </c>
      <c r="F58" s="2">
        <f t="shared" si="0"/>
        <v>4.1899999999999977</v>
      </c>
      <c r="G58" s="2">
        <f t="shared" si="7"/>
        <v>5.478785758225229E-2</v>
      </c>
      <c r="H58" s="2"/>
      <c r="I58" s="2"/>
    </row>
    <row r="59" spans="1:9">
      <c r="A59">
        <v>58</v>
      </c>
      <c r="B59" t="s">
        <v>123</v>
      </c>
      <c r="C59" t="s">
        <v>109</v>
      </c>
      <c r="D59">
        <v>17.850000000000001</v>
      </c>
      <c r="E59">
        <v>16.670000000000002</v>
      </c>
      <c r="F59" s="2">
        <f t="shared" si="0"/>
        <v>1.1799999999999997</v>
      </c>
      <c r="G59" s="2">
        <f t="shared" si="7"/>
        <v>0.44135149814532754</v>
      </c>
      <c r="H59" s="2">
        <f t="shared" si="34"/>
        <v>0.50461314331082852</v>
      </c>
      <c r="I59" s="2">
        <f t="shared" si="35"/>
        <v>5.5661167184001527E-2</v>
      </c>
    </row>
    <row r="60" spans="1:9">
      <c r="A60">
        <v>59</v>
      </c>
      <c r="B60" t="s">
        <v>123</v>
      </c>
      <c r="C60" t="s">
        <v>109</v>
      </c>
      <c r="D60">
        <v>17.690000000000001</v>
      </c>
      <c r="E60">
        <v>16.559999999999999</v>
      </c>
      <c r="F60" s="2">
        <f t="shared" si="0"/>
        <v>1.1300000000000026</v>
      </c>
      <c r="G60" s="2">
        <f t="shared" si="7"/>
        <v>0.45691572511469947</v>
      </c>
      <c r="H60" s="2"/>
      <c r="I60" s="2"/>
    </row>
    <row r="61" spans="1:9">
      <c r="A61">
        <v>60</v>
      </c>
      <c r="B61" t="s">
        <v>123</v>
      </c>
      <c r="C61" t="s">
        <v>109</v>
      </c>
      <c r="D61">
        <v>17.68</v>
      </c>
      <c r="E61">
        <v>16.98</v>
      </c>
      <c r="F61" s="2">
        <f t="shared" si="0"/>
        <v>0.69999999999999929</v>
      </c>
      <c r="G61" s="2">
        <f t="shared" si="7"/>
        <v>0.61557220667245838</v>
      </c>
      <c r="H61" s="2"/>
      <c r="I61" s="2"/>
    </row>
    <row r="62" spans="1:9">
      <c r="A62">
        <v>61</v>
      </c>
      <c r="B62" t="s">
        <v>124</v>
      </c>
      <c r="C62" t="s">
        <v>105</v>
      </c>
      <c r="D62">
        <v>22.9</v>
      </c>
      <c r="E62">
        <v>16.52</v>
      </c>
      <c r="F62" s="2">
        <f t="shared" si="0"/>
        <v>6.379999999999999</v>
      </c>
      <c r="G62" s="2">
        <f t="shared" si="7"/>
        <v>1.2006837353812607E-2</v>
      </c>
      <c r="H62" s="2">
        <f t="shared" si="32"/>
        <v>1.3504892479201065E-2</v>
      </c>
      <c r="I62" s="2">
        <f t="shared" si="33"/>
        <v>8.9195874155661428E-4</v>
      </c>
    </row>
    <row r="63" spans="1:9">
      <c r="A63">
        <v>62</v>
      </c>
      <c r="B63" t="s">
        <v>124</v>
      </c>
      <c r="C63" t="s">
        <v>105</v>
      </c>
      <c r="D63">
        <v>22.67</v>
      </c>
      <c r="E63">
        <v>16.62</v>
      </c>
      <c r="F63" s="2">
        <f t="shared" si="0"/>
        <v>6.0500000000000007</v>
      </c>
      <c r="G63" s="2">
        <f t="shared" si="7"/>
        <v>1.5092755139450711E-2</v>
      </c>
      <c r="H63" s="2"/>
      <c r="I63" s="2"/>
    </row>
    <row r="64" spans="1:9">
      <c r="A64">
        <v>63</v>
      </c>
      <c r="B64" t="s">
        <v>124</v>
      </c>
      <c r="C64" t="s">
        <v>105</v>
      </c>
      <c r="D64">
        <v>23.3</v>
      </c>
      <c r="E64">
        <v>17.079999999999998</v>
      </c>
      <c r="F64" s="2">
        <f t="shared" si="0"/>
        <v>6.2200000000000024</v>
      </c>
      <c r="G64" s="2">
        <f t="shared" si="7"/>
        <v>1.3415084944339878E-2</v>
      </c>
      <c r="H64" s="2"/>
      <c r="I64" s="2"/>
    </row>
    <row r="65" spans="1:9">
      <c r="A65">
        <v>64</v>
      </c>
      <c r="B65" t="s">
        <v>124</v>
      </c>
      <c r="C65" t="s">
        <v>106</v>
      </c>
      <c r="D65">
        <v>18.63</v>
      </c>
      <c r="E65">
        <v>17.14</v>
      </c>
      <c r="F65" s="2">
        <f t="shared" si="0"/>
        <v>1.4899999999999984</v>
      </c>
      <c r="G65" s="2">
        <f t="shared" si="7"/>
        <v>0.35601254889926831</v>
      </c>
      <c r="H65" s="2">
        <f t="shared" si="34"/>
        <v>0.31389129079030115</v>
      </c>
      <c r="I65" s="2">
        <f t="shared" si="35"/>
        <v>3.0974980156264209E-2</v>
      </c>
    </row>
    <row r="66" spans="1:9">
      <c r="A66">
        <v>65</v>
      </c>
      <c r="B66" t="s">
        <v>124</v>
      </c>
      <c r="C66" t="s">
        <v>106</v>
      </c>
      <c r="D66">
        <v>18.559999999999999</v>
      </c>
      <c r="E66">
        <v>16.579999999999998</v>
      </c>
      <c r="F66" s="2">
        <f t="shared" si="0"/>
        <v>1.9800000000000004</v>
      </c>
      <c r="G66" s="2">
        <f t="shared" si="7"/>
        <v>0.25348986994750722</v>
      </c>
      <c r="H66" s="2"/>
      <c r="I66" s="2"/>
    </row>
    <row r="67" spans="1:9">
      <c r="A67">
        <v>66</v>
      </c>
      <c r="B67" t="s">
        <v>124</v>
      </c>
      <c r="C67" t="s">
        <v>106</v>
      </c>
      <c r="D67">
        <v>18.36</v>
      </c>
      <c r="E67">
        <v>16.77</v>
      </c>
      <c r="F67" s="2">
        <f t="shared" ref="F67:F73" si="36">D67-E67</f>
        <v>1.5899999999999999</v>
      </c>
      <c r="G67" s="2">
        <f t="shared" si="7"/>
        <v>0.33217145352412791</v>
      </c>
      <c r="H67" s="2"/>
      <c r="I67" s="2"/>
    </row>
    <row r="68" spans="1:9">
      <c r="A68">
        <v>67</v>
      </c>
      <c r="B68" t="s">
        <v>124</v>
      </c>
      <c r="C68" t="s">
        <v>107</v>
      </c>
      <c r="D68">
        <v>21.88</v>
      </c>
      <c r="E68">
        <v>16.78</v>
      </c>
      <c r="F68" s="2">
        <f t="shared" si="36"/>
        <v>5.0999999999999979</v>
      </c>
      <c r="G68" s="2">
        <f t="shared" si="7"/>
        <v>2.915728098552528E-2</v>
      </c>
      <c r="H68" s="2">
        <f t="shared" si="32"/>
        <v>2.997153989884126E-2</v>
      </c>
      <c r="I68" s="2">
        <f t="shared" si="33"/>
        <v>3.2118161725903124E-3</v>
      </c>
    </row>
    <row r="69" spans="1:9">
      <c r="A69">
        <v>68</v>
      </c>
      <c r="B69" t="s">
        <v>124</v>
      </c>
      <c r="C69" t="s">
        <v>107</v>
      </c>
      <c r="D69">
        <v>22.21</v>
      </c>
      <c r="E69">
        <v>16.88</v>
      </c>
      <c r="F69" s="2">
        <f t="shared" si="36"/>
        <v>5.3300000000000018</v>
      </c>
      <c r="G69" s="2">
        <f t="shared" si="7"/>
        <v>2.4860515117341178E-2</v>
      </c>
      <c r="H69" s="2"/>
      <c r="I69" s="2"/>
    </row>
    <row r="70" spans="1:9">
      <c r="A70">
        <v>69</v>
      </c>
      <c r="B70" t="s">
        <v>124</v>
      </c>
      <c r="C70" t="s">
        <v>107</v>
      </c>
      <c r="D70">
        <v>22.11</v>
      </c>
      <c r="E70">
        <v>17.309999999999999</v>
      </c>
      <c r="F70" s="2">
        <f t="shared" si="36"/>
        <v>4.8000000000000007</v>
      </c>
      <c r="G70" s="2">
        <f t="shared" si="7"/>
        <v>3.5896823593657333E-2</v>
      </c>
      <c r="H70" s="2"/>
      <c r="I70" s="2"/>
    </row>
    <row r="71" spans="1:9">
      <c r="A71">
        <v>70</v>
      </c>
      <c r="B71" t="s">
        <v>124</v>
      </c>
      <c r="C71" t="s">
        <v>109</v>
      </c>
      <c r="D71">
        <v>18.260000000000002</v>
      </c>
      <c r="E71">
        <v>16.93</v>
      </c>
      <c r="F71" s="2">
        <f t="shared" si="36"/>
        <v>1.3300000000000018</v>
      </c>
      <c r="G71" s="2">
        <f t="shared" si="7"/>
        <v>0.39776824187745885</v>
      </c>
      <c r="H71" s="2">
        <f t="shared" si="34"/>
        <v>0.50703328895843713</v>
      </c>
      <c r="I71" s="2">
        <f t="shared" si="35"/>
        <v>6.4135236258712008E-2</v>
      </c>
    </row>
    <row r="72" spans="1:9">
      <c r="A72">
        <v>71</v>
      </c>
      <c r="B72" t="s">
        <v>124</v>
      </c>
      <c r="C72" t="s">
        <v>109</v>
      </c>
      <c r="D72">
        <v>17.86</v>
      </c>
      <c r="E72">
        <v>16.87</v>
      </c>
      <c r="F72" s="2">
        <f t="shared" si="36"/>
        <v>0.98999999999999844</v>
      </c>
      <c r="G72" s="2">
        <f t="shared" si="7"/>
        <v>0.50347777502836</v>
      </c>
      <c r="H72" s="2"/>
      <c r="I72" s="2"/>
    </row>
    <row r="73" spans="1:9">
      <c r="A73">
        <v>72</v>
      </c>
      <c r="B73" t="s">
        <v>124</v>
      </c>
      <c r="C73" t="s">
        <v>109</v>
      </c>
      <c r="D73">
        <v>18</v>
      </c>
      <c r="E73">
        <v>17.309999999999999</v>
      </c>
      <c r="F73" s="2">
        <f t="shared" si="36"/>
        <v>0.69000000000000128</v>
      </c>
      <c r="G73" s="2">
        <f t="shared" si="7"/>
        <v>0.61985384996949278</v>
      </c>
      <c r="H73" s="2"/>
      <c r="I73" s="2"/>
    </row>
  </sheetData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9"/>
  <sheetViews>
    <sheetView tabSelected="1" workbookViewId="0">
      <selection activeCell="C30" sqref="C30"/>
    </sheetView>
  </sheetViews>
  <sheetFormatPr baseColWidth="10" defaultRowHeight="15" x14ac:dyDescent="0"/>
  <sheetData>
    <row r="2" spans="1:9">
      <c r="A2" t="s">
        <v>125</v>
      </c>
      <c r="B2" t="s">
        <v>126</v>
      </c>
      <c r="D2" t="s">
        <v>127</v>
      </c>
      <c r="F2" t="s">
        <v>128</v>
      </c>
      <c r="H2" t="s">
        <v>129</v>
      </c>
    </row>
    <row r="3" spans="1:9">
      <c r="A3">
        <v>0</v>
      </c>
      <c r="B3" s="3">
        <v>0.06</v>
      </c>
      <c r="C3" s="3">
        <v>0</v>
      </c>
      <c r="D3" s="3">
        <v>0.36</v>
      </c>
      <c r="E3" s="3">
        <v>0.05</v>
      </c>
      <c r="F3" s="3">
        <v>0.09</v>
      </c>
      <c r="G3" s="3">
        <v>0.01</v>
      </c>
      <c r="H3" s="3">
        <v>0.49</v>
      </c>
      <c r="I3" s="3">
        <v>0.04</v>
      </c>
    </row>
    <row r="4" spans="1:9">
      <c r="A4">
        <v>4</v>
      </c>
      <c r="B4" s="3">
        <v>0.41</v>
      </c>
      <c r="C4" s="3">
        <v>0.03</v>
      </c>
      <c r="D4" s="3">
        <v>0.34</v>
      </c>
      <c r="E4" s="3">
        <v>0.02</v>
      </c>
      <c r="F4" s="3">
        <v>0.62</v>
      </c>
      <c r="G4" s="3">
        <v>0.02</v>
      </c>
      <c r="H4" s="3">
        <v>0.56000000000000005</v>
      </c>
      <c r="I4" s="3">
        <v>0.05</v>
      </c>
    </row>
    <row r="5" spans="1:9">
      <c r="A5">
        <v>8</v>
      </c>
      <c r="B5" s="3">
        <v>0.53</v>
      </c>
      <c r="C5" s="3">
        <v>0.01</v>
      </c>
      <c r="D5" s="3">
        <v>0.45</v>
      </c>
      <c r="E5" s="3">
        <v>0.02</v>
      </c>
      <c r="F5" s="3">
        <v>0.74</v>
      </c>
      <c r="G5" s="3">
        <v>0.06</v>
      </c>
      <c r="H5" s="3">
        <v>0.48</v>
      </c>
      <c r="I5" s="3">
        <v>0.05</v>
      </c>
    </row>
    <row r="6" spans="1:9">
      <c r="A6">
        <v>12</v>
      </c>
      <c r="B6" s="3">
        <v>0.12</v>
      </c>
      <c r="C6" s="3">
        <v>0.03</v>
      </c>
      <c r="D6" s="3">
        <v>0.28999999999999998</v>
      </c>
      <c r="E6" s="3">
        <v>0.02</v>
      </c>
      <c r="F6" s="3">
        <v>0.16</v>
      </c>
      <c r="G6" s="3">
        <v>0.02</v>
      </c>
      <c r="H6" s="3">
        <v>0.54</v>
      </c>
      <c r="I6" s="3">
        <v>0.04</v>
      </c>
    </row>
    <row r="7" spans="1:9">
      <c r="A7">
        <v>16</v>
      </c>
      <c r="B7" s="3">
        <v>0.03</v>
      </c>
      <c r="C7" s="3">
        <v>0.01</v>
      </c>
      <c r="D7" s="3">
        <v>0.34</v>
      </c>
      <c r="E7" s="3">
        <v>0.03</v>
      </c>
      <c r="F7" s="3">
        <v>0.04</v>
      </c>
      <c r="G7" s="3">
        <v>0.01</v>
      </c>
      <c r="H7" s="3">
        <v>0.5</v>
      </c>
      <c r="I7" s="3">
        <v>0.06</v>
      </c>
    </row>
    <row r="8" spans="1:9">
      <c r="A8">
        <v>20</v>
      </c>
      <c r="B8" s="3">
        <v>0.01</v>
      </c>
      <c r="C8" s="3">
        <v>0</v>
      </c>
      <c r="D8" s="3">
        <v>0.31</v>
      </c>
      <c r="E8" s="3">
        <v>0.03</v>
      </c>
      <c r="F8" s="3">
        <v>0.03</v>
      </c>
      <c r="G8" s="3">
        <v>0</v>
      </c>
      <c r="H8" s="3">
        <v>0.51</v>
      </c>
      <c r="I8" s="3">
        <v>0.06</v>
      </c>
    </row>
    <row r="9" spans="1:9">
      <c r="A9">
        <v>24</v>
      </c>
      <c r="B9" s="3">
        <v>0.06</v>
      </c>
      <c r="C9" s="3">
        <v>0</v>
      </c>
      <c r="D9" s="3">
        <v>0.36</v>
      </c>
      <c r="E9" s="3">
        <v>0.05</v>
      </c>
      <c r="F9" s="3">
        <v>0.09</v>
      </c>
      <c r="G9" s="3">
        <v>0.01</v>
      </c>
      <c r="H9" s="3">
        <v>0.49</v>
      </c>
      <c r="I9" s="3">
        <v>0.04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工作表1</vt:lpstr>
      <vt:lpstr>工作表2</vt:lpstr>
      <vt:lpstr>工作表3</vt:lpstr>
      <vt:lpstr>工作表4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</dc:creator>
  <cp:lastModifiedBy>Zhu</cp:lastModifiedBy>
  <dcterms:created xsi:type="dcterms:W3CDTF">2018-04-26T14:55:55Z</dcterms:created>
  <dcterms:modified xsi:type="dcterms:W3CDTF">2019-07-31T10:29:13Z</dcterms:modified>
</cp:coreProperties>
</file>